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880" activeTab="5"/>
  </bookViews>
  <sheets>
    <sheet name="25春季素养班老师考勤计算" sheetId="1" state="hidden" r:id="rId1"/>
    <sheet name="25年春季奖励表" sheetId="2" state="hidden" r:id="rId2"/>
    <sheet name="25年春季奖励方案" sheetId="3" state="hidden" r:id="rId3"/>
    <sheet name="25年春季午餐午休管理老师、素养课出勤表" sheetId="4" state="hidden" r:id="rId4"/>
    <sheet name="25年暑假素养课" sheetId="5" state="hidden" r:id="rId5"/>
    <sheet name="25年秋季素养课" sheetId="7" r:id="rId6"/>
  </sheets>
  <definedNames>
    <definedName name="_xlnm._FilterDatabase" localSheetId="1" hidden="1">'25年春季奖励表'!$A$2:$D$33</definedName>
    <definedName name="_xlnm._FilterDatabase" localSheetId="2" hidden="1">'25年春季奖励方案'!$A$2:$L$99</definedName>
    <definedName name="_xlnm._FilterDatabase" localSheetId="3" hidden="1">'25年春季午餐午休管理老师、素养课出勤表'!$A$304:$K$355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<sst xmlns="http://schemas.openxmlformats.org/spreadsheetml/2006/main" count="2259" uniqueCount="414">
  <si>
    <t>篮球1班</t>
  </si>
  <si>
    <t>序号</t>
  </si>
  <si>
    <t>入学年份</t>
  </si>
  <si>
    <t>年级</t>
  </si>
  <si>
    <t>班级</t>
  </si>
  <si>
    <t>姓名</t>
  </si>
  <si>
    <t>2月（张杰老师）</t>
  </si>
  <si>
    <t>3月（张杰老师）</t>
  </si>
  <si>
    <t>3月（杨金旺老师）</t>
  </si>
  <si>
    <t>4月（张杰老师）</t>
  </si>
  <si>
    <t>4月（杨金旺老师）</t>
  </si>
  <si>
    <t>5月（张杰老师）</t>
  </si>
  <si>
    <t>6月（张杰老师）</t>
  </si>
  <si>
    <t>6月（杨金旺老师）</t>
  </si>
  <si>
    <t>次数</t>
  </si>
  <si>
    <t>单价</t>
  </si>
  <si>
    <t>费用合计</t>
  </si>
  <si>
    <t>三</t>
  </si>
  <si>
    <t>周伊涵</t>
  </si>
  <si>
    <t>二</t>
  </si>
  <si>
    <t>付浩轩</t>
  </si>
  <si>
    <t>王子龙</t>
  </si>
  <si>
    <t>杜逸辰</t>
  </si>
  <si>
    <t>黎子墨</t>
  </si>
  <si>
    <t>余浩源</t>
  </si>
  <si>
    <t>刘博涵</t>
  </si>
  <si>
    <t>一</t>
  </si>
  <si>
    <t>李余</t>
  </si>
  <si>
    <t>张子涵</t>
  </si>
  <si>
    <t>张楷晨</t>
  </si>
  <si>
    <t>李佳灏</t>
  </si>
  <si>
    <t>张译宸</t>
  </si>
  <si>
    <t>冯子航</t>
  </si>
  <si>
    <t>总数</t>
  </si>
  <si>
    <t>篮球2班</t>
  </si>
  <si>
    <t>2月（杨金旺老师）</t>
  </si>
  <si>
    <t>5月（杨金旺老师）</t>
  </si>
  <si>
    <t>六</t>
  </si>
  <si>
    <t>曾胤睿</t>
  </si>
  <si>
    <t>张嘉杰</t>
  </si>
  <si>
    <t>五</t>
  </si>
  <si>
    <t>胡嘉华</t>
  </si>
  <si>
    <t>曹钧</t>
  </si>
  <si>
    <t>四</t>
  </si>
  <si>
    <t>刘俊辰</t>
  </si>
  <si>
    <t>王钢宸</t>
  </si>
  <si>
    <t xml:space="preserve"> </t>
  </si>
  <si>
    <t>钟屋</t>
  </si>
  <si>
    <t>孙睿渊</t>
  </si>
  <si>
    <t>何锦瑜</t>
  </si>
  <si>
    <t>曾俊宇</t>
  </si>
  <si>
    <t>何雨泽</t>
  </si>
  <si>
    <t>吴子滐</t>
  </si>
  <si>
    <t>叶正扬</t>
  </si>
  <si>
    <t>陈宇轩</t>
  </si>
  <si>
    <t>足球2班</t>
  </si>
  <si>
    <t>2月（曾凯威老师）</t>
  </si>
  <si>
    <t>3月（曾凯威老师）</t>
  </si>
  <si>
    <t>4月（曾凯威老师）</t>
  </si>
  <si>
    <t>5月（曾凯威老师）</t>
  </si>
  <si>
    <t>6月（曾凯威老师）</t>
  </si>
  <si>
    <t>韦慈阳</t>
  </si>
  <si>
    <t>彭凌毅</t>
  </si>
  <si>
    <t>周凌苇</t>
  </si>
  <si>
    <t>石明豪</t>
  </si>
  <si>
    <t>周泽恺</t>
  </si>
  <si>
    <t>李荣轩</t>
  </si>
  <si>
    <t>何思睿</t>
  </si>
  <si>
    <t>张锦睿</t>
  </si>
  <si>
    <t>袁嘉鑫</t>
  </si>
  <si>
    <t>刘诺奕</t>
  </si>
  <si>
    <t>李斯哲</t>
  </si>
  <si>
    <t>张珈畅</t>
  </si>
  <si>
    <t>黄思博</t>
  </si>
  <si>
    <t>段云睿</t>
  </si>
  <si>
    <t>吴毅谨</t>
  </si>
  <si>
    <t>赖煜泽</t>
  </si>
  <si>
    <t>曾崇玮</t>
  </si>
  <si>
    <t>袁子成</t>
  </si>
  <si>
    <t>袁子恒</t>
  </si>
  <si>
    <t>书法周三班</t>
  </si>
  <si>
    <t>2月（何虎老师）</t>
  </si>
  <si>
    <t>3月（何虎老师）</t>
  </si>
  <si>
    <t>4月（何虎老师）</t>
  </si>
  <si>
    <t>5月（何虎老师）</t>
  </si>
  <si>
    <t>6月（何虎老师）</t>
  </si>
  <si>
    <t>林苏薇</t>
  </si>
  <si>
    <t>汪琳萌</t>
  </si>
  <si>
    <t>肖梓瑜</t>
  </si>
  <si>
    <t>侯煜桐</t>
  </si>
  <si>
    <t>邓明炜</t>
  </si>
  <si>
    <t>袁翊宸</t>
  </si>
  <si>
    <t>曾语晨</t>
  </si>
  <si>
    <t>郭济玮</t>
  </si>
  <si>
    <t>黄羽潼</t>
  </si>
  <si>
    <t>姚科宇</t>
  </si>
  <si>
    <t>袁子骞</t>
  </si>
  <si>
    <t>程晟雨</t>
  </si>
  <si>
    <t>余侨伊</t>
  </si>
  <si>
    <t>黄懿德</t>
  </si>
  <si>
    <t>欧阳博宇</t>
  </si>
  <si>
    <t>龚婉玥</t>
  </si>
  <si>
    <t>熊奕晨</t>
  </si>
  <si>
    <t>刘立妍</t>
  </si>
  <si>
    <t>许纯浠</t>
  </si>
  <si>
    <t>书法周六班</t>
  </si>
  <si>
    <t>2月（谢双珠老师）</t>
  </si>
  <si>
    <t>3月（谢双珠老师）</t>
  </si>
  <si>
    <t>4月（谢双珠老师）</t>
  </si>
  <si>
    <t>5月（谢双珠老师）</t>
  </si>
  <si>
    <t>6月（谢双珠老师）</t>
  </si>
  <si>
    <t>刘思宇</t>
  </si>
  <si>
    <t>刘怡</t>
  </si>
  <si>
    <t>潘振洲</t>
  </si>
  <si>
    <t>唐其鑫</t>
  </si>
  <si>
    <t>2025春季班学期绘画</t>
  </si>
  <si>
    <t>2月（丘献铨老师）</t>
  </si>
  <si>
    <t>3月（丘献铨老师）</t>
  </si>
  <si>
    <t>4月（丘献铨老师）</t>
  </si>
  <si>
    <t>5月（丘献铨老师）</t>
  </si>
  <si>
    <t>6月（丘献铨老师）</t>
  </si>
  <si>
    <t>李可星</t>
  </si>
  <si>
    <t>裴芯瑶</t>
  </si>
  <si>
    <t>周梓韵</t>
  </si>
  <si>
    <t>刘雨涵</t>
  </si>
  <si>
    <t>刘诺涵</t>
  </si>
  <si>
    <t>黄启博</t>
  </si>
  <si>
    <t>段舒妍</t>
  </si>
  <si>
    <t>付佳怡</t>
  </si>
  <si>
    <t>何坤诚</t>
  </si>
  <si>
    <t>刘梓萱</t>
  </si>
  <si>
    <t>王梓逸</t>
  </si>
  <si>
    <t>杜玉婷</t>
  </si>
  <si>
    <t>孙云琢</t>
  </si>
  <si>
    <t>周雪珺</t>
  </si>
  <si>
    <t>2025春季班学期趣味英语</t>
  </si>
  <si>
    <t>2月（宁英玲老师）</t>
  </si>
  <si>
    <t>3月（宁英玲老师）</t>
  </si>
  <si>
    <t>4月（宁英玲老师）</t>
  </si>
  <si>
    <t>5月（宁英玲老师）</t>
  </si>
  <si>
    <t>6月（宁英玲老师）</t>
  </si>
  <si>
    <t>朱咏薇</t>
  </si>
  <si>
    <t>钟屋小学</t>
  </si>
  <si>
    <t>舒曦</t>
  </si>
  <si>
    <t>刘渝航</t>
  </si>
  <si>
    <t>林雅琪</t>
  </si>
  <si>
    <t>刘振阳</t>
  </si>
  <si>
    <t>杨雨泽</t>
  </si>
  <si>
    <t>刘振宇</t>
  </si>
  <si>
    <t>郭康宇</t>
  </si>
  <si>
    <t>裴毅航</t>
  </si>
  <si>
    <t>2025春季班学期阅读（3-4）</t>
  </si>
  <si>
    <t>2月（杜欢老师）</t>
  </si>
  <si>
    <t>3月（杜欢老师）</t>
  </si>
  <si>
    <t>4月（杜欢老师）</t>
  </si>
  <si>
    <t>5月（杜欢老师）</t>
  </si>
  <si>
    <t>6月（杜欢老师）</t>
  </si>
  <si>
    <t>木雅跃</t>
  </si>
  <si>
    <t>林子轩</t>
  </si>
  <si>
    <t>覃献枫</t>
  </si>
  <si>
    <t>房子坤</t>
  </si>
  <si>
    <t>吕昱豪</t>
  </si>
  <si>
    <t>张雪莹</t>
  </si>
  <si>
    <t>魏梓悦</t>
  </si>
  <si>
    <t>温思宇</t>
  </si>
  <si>
    <t>黄俊熙</t>
  </si>
  <si>
    <t>2025春季班学期阅读（5-6）</t>
  </si>
  <si>
    <t>杜易轩</t>
  </si>
  <si>
    <t>戴锦增</t>
  </si>
  <si>
    <t>吴奕宸</t>
  </si>
  <si>
    <t>余紫银</t>
  </si>
  <si>
    <t>马一洲</t>
  </si>
  <si>
    <t>龙钧豪</t>
  </si>
  <si>
    <t>李正慷</t>
  </si>
  <si>
    <t>李梦琪</t>
  </si>
  <si>
    <t>闵文轩</t>
  </si>
  <si>
    <t>王梓宇</t>
  </si>
  <si>
    <t>肖懿轩</t>
  </si>
  <si>
    <t>2025春季班学期思维（5-6）</t>
  </si>
  <si>
    <t>2月（黄燕婷老师）</t>
  </si>
  <si>
    <t>3月（黄燕婷老师）</t>
  </si>
  <si>
    <t>4月（黄燕婷老师）</t>
  </si>
  <si>
    <t>5月（黄燕婷老师）</t>
  </si>
  <si>
    <t>6月（黄燕婷老师）</t>
  </si>
  <si>
    <t>梁铕城</t>
  </si>
  <si>
    <t>聂诗文</t>
  </si>
  <si>
    <t>陈雨嘉</t>
  </si>
  <si>
    <t>陈彦博</t>
  </si>
  <si>
    <t>龚以桀</t>
  </si>
  <si>
    <t>邓桦杰</t>
  </si>
  <si>
    <t>陈果</t>
  </si>
  <si>
    <t>龙蕊思</t>
  </si>
  <si>
    <t>杨思涵</t>
  </si>
  <si>
    <t>木梓瞳</t>
  </si>
  <si>
    <t>2025春季班学期思维（3-4）</t>
  </si>
  <si>
    <t>荣博</t>
  </si>
  <si>
    <t>林远</t>
  </si>
  <si>
    <t>崔书瑶</t>
  </si>
  <si>
    <t>林忻露</t>
  </si>
  <si>
    <t>雷荣翔</t>
  </si>
  <si>
    <r>
      <rPr>
        <sz val="18"/>
        <color rgb="FF000000"/>
        <rFont val="宋体"/>
        <charset val="134"/>
      </rPr>
      <t>2025年秋季宣传奖励</t>
    </r>
    <r>
      <rPr>
        <sz val="9"/>
        <color rgb="FF000000"/>
        <rFont val="宋体"/>
        <charset val="134"/>
      </rPr>
      <t xml:space="preserve">
(新学员奖励班主任、续费奖励任课老师）</t>
    </r>
  </si>
  <si>
    <t>人数</t>
  </si>
  <si>
    <t>费用</t>
  </si>
  <si>
    <t>褚满英</t>
  </si>
  <si>
    <t xml:space="preserve">曾琳 </t>
  </si>
  <si>
    <t>苏少芬</t>
  </si>
  <si>
    <t>吕倩</t>
  </si>
  <si>
    <t>苏明明</t>
  </si>
  <si>
    <t>王为一</t>
  </si>
  <si>
    <t>苗淑杰</t>
  </si>
  <si>
    <t>付静</t>
  </si>
  <si>
    <t>廖秋娴</t>
  </si>
  <si>
    <t>戴小娟</t>
  </si>
  <si>
    <t>邓映秋</t>
  </si>
  <si>
    <t>廖爱书</t>
  </si>
  <si>
    <t>董红柳</t>
  </si>
  <si>
    <t>邓梁媛</t>
  </si>
  <si>
    <t>叶翠芬</t>
  </si>
  <si>
    <t>李文彩</t>
  </si>
  <si>
    <t>李洁</t>
  </si>
  <si>
    <t>殷丽君</t>
  </si>
  <si>
    <t>叶星星</t>
  </si>
  <si>
    <t>赖利云</t>
  </si>
  <si>
    <t>陈利金</t>
  </si>
  <si>
    <t>杜欢</t>
  </si>
  <si>
    <t>黄燕婷</t>
  </si>
  <si>
    <t>宁英玲</t>
  </si>
  <si>
    <t>何虎</t>
  </si>
  <si>
    <t>丘献铨</t>
  </si>
  <si>
    <t>谢双珠</t>
  </si>
  <si>
    <t>张杰</t>
  </si>
  <si>
    <t>曾凯威</t>
  </si>
  <si>
    <t>杨金旺</t>
  </si>
  <si>
    <t>总计</t>
  </si>
  <si>
    <r>
      <rPr>
        <sz val="26"/>
        <color rgb="FF000000"/>
        <rFont val="宋体"/>
        <charset val="134"/>
      </rPr>
      <t>2025年秋季宣传奖励</t>
    </r>
    <r>
      <rPr>
        <sz val="11"/>
        <color rgb="FF000000"/>
        <rFont val="宋体"/>
        <charset val="134"/>
      </rPr>
      <t>(新学员奖励班主任、续费奖励任课老师）</t>
    </r>
  </si>
  <si>
    <t>课程</t>
  </si>
  <si>
    <t>缴费</t>
  </si>
  <si>
    <t>课次</t>
  </si>
  <si>
    <t>班主任</t>
  </si>
  <si>
    <t>任课老师</t>
  </si>
  <si>
    <t>金额</t>
  </si>
  <si>
    <t>周六 思维</t>
  </si>
  <si>
    <t>周六阅读</t>
  </si>
  <si>
    <t>书法</t>
  </si>
  <si>
    <t>周三书法</t>
  </si>
  <si>
    <t>周内思维</t>
  </si>
  <si>
    <t>朱明明</t>
  </si>
  <si>
    <t>篮球</t>
  </si>
  <si>
    <t>美术</t>
  </si>
  <si>
    <t>周六英语</t>
  </si>
  <si>
    <t>周六思维</t>
  </si>
  <si>
    <t>曾琳</t>
  </si>
  <si>
    <t>足球</t>
  </si>
  <si>
    <t>阅读</t>
  </si>
  <si>
    <t>思维</t>
  </si>
  <si>
    <t>阅读课</t>
  </si>
  <si>
    <t>周六书法</t>
  </si>
  <si>
    <t xml:space="preserve"> 邓映秋</t>
  </si>
  <si>
    <t>书法（22节）</t>
  </si>
  <si>
    <t>2025年2月份午餐午休管理老师出勤表</t>
  </si>
  <si>
    <t>学部</t>
  </si>
  <si>
    <t>午托/次</t>
  </si>
  <si>
    <t>素养课/人次</t>
  </si>
  <si>
    <t>本人签名</t>
  </si>
  <si>
    <t>小学部</t>
  </si>
  <si>
    <t>唐雪婷</t>
  </si>
  <si>
    <t>李贺</t>
  </si>
  <si>
    <t>江波连</t>
  </si>
  <si>
    <t>黄亚莹</t>
  </si>
  <si>
    <t>陈雪</t>
  </si>
  <si>
    <t>李佳丽</t>
  </si>
  <si>
    <t>詹翠蓉</t>
  </si>
  <si>
    <t>温晓琼</t>
  </si>
  <si>
    <t>张乐瑶</t>
  </si>
  <si>
    <t>艾微微</t>
  </si>
  <si>
    <t>叶文芳</t>
  </si>
  <si>
    <t>熊敏</t>
  </si>
  <si>
    <t>蓝少娴</t>
  </si>
  <si>
    <t>张梅</t>
  </si>
  <si>
    <t>胡娟萍</t>
  </si>
  <si>
    <t>应慧</t>
  </si>
  <si>
    <t>苏丽娜</t>
  </si>
  <si>
    <t>周钰珍</t>
  </si>
  <si>
    <t>张洪亮</t>
  </si>
  <si>
    <t>张彦茹</t>
  </si>
  <si>
    <t>余瑞芳</t>
  </si>
  <si>
    <t>何桂玉</t>
  </si>
  <si>
    <t>李锦达</t>
  </si>
  <si>
    <t>石永怡</t>
  </si>
  <si>
    <t>邱艺</t>
  </si>
  <si>
    <t>卢少叶</t>
  </si>
  <si>
    <t>傅佳</t>
  </si>
  <si>
    <t>陈浩钿</t>
  </si>
  <si>
    <t>张榜</t>
  </si>
  <si>
    <t>赖晓燕</t>
  </si>
  <si>
    <t>合计</t>
  </si>
  <si>
    <t>制表：</t>
  </si>
  <si>
    <t>学部领导：</t>
  </si>
  <si>
    <t>2025年3月份午餐午休管理老师出勤表</t>
  </si>
  <si>
    <t>4       5     6          7          8</t>
  </si>
  <si>
    <t>2025年4月份午餐午休管理老师出勤表</t>
  </si>
  <si>
    <t>2025年5月份午餐午休管理老师出勤表</t>
  </si>
  <si>
    <t>推荐学员人数</t>
  </si>
  <si>
    <t>2025年6月份午餐午休管理老师出勤表</t>
  </si>
  <si>
    <t>7月</t>
  </si>
  <si>
    <t>2025年7月份午餐午休管理老师出勤表</t>
  </si>
  <si>
    <t>7月（杨金旺老师）</t>
  </si>
  <si>
    <t>7月（张杰老师）</t>
  </si>
  <si>
    <t>杨文生</t>
  </si>
  <si>
    <t>胡裴忠</t>
  </si>
  <si>
    <t>熊顺宾</t>
  </si>
  <si>
    <t>张百川</t>
  </si>
  <si>
    <t>黄俊彬</t>
  </si>
  <si>
    <t>吴嘉妮</t>
  </si>
  <si>
    <t>闵宇浩</t>
  </si>
  <si>
    <t>李沐阳</t>
  </si>
  <si>
    <t>周三英语班</t>
  </si>
  <si>
    <t>9月（温晓琼老师）</t>
  </si>
  <si>
    <t>10月（温晓琼老师）</t>
  </si>
  <si>
    <t>曾雨欣</t>
  </si>
  <si>
    <t>吴瑶</t>
  </si>
  <si>
    <t>周五英语班</t>
  </si>
  <si>
    <t>廖芮琦</t>
  </si>
  <si>
    <t>方文灏</t>
  </si>
  <si>
    <t>王芊语</t>
  </si>
  <si>
    <t>蔡依伊</t>
  </si>
  <si>
    <t>曹梓宸</t>
  </si>
  <si>
    <t>钟林杰</t>
  </si>
  <si>
    <t>胡睿凡</t>
  </si>
  <si>
    <t>项子航</t>
  </si>
  <si>
    <t>贺鑫悦</t>
  </si>
  <si>
    <t>粟维梓晨</t>
  </si>
  <si>
    <t>邓琮瀚</t>
  </si>
  <si>
    <t>郑钰涵</t>
  </si>
  <si>
    <t>钟浩天</t>
  </si>
  <si>
    <t>杨翌宸</t>
  </si>
  <si>
    <t>杨耀鑫</t>
  </si>
  <si>
    <t>刘梓桐</t>
  </si>
  <si>
    <t>周三书法班</t>
  </si>
  <si>
    <t>9月（何虎老师）</t>
  </si>
  <si>
    <t>10月（何虎老师）</t>
  </si>
  <si>
    <t>柴子骏</t>
  </si>
  <si>
    <t>江耀扬</t>
  </si>
  <si>
    <t>田明达</t>
  </si>
  <si>
    <t>吴浩天</t>
  </si>
  <si>
    <t>邹振轩</t>
  </si>
  <si>
    <t>陈楠楠</t>
  </si>
  <si>
    <t>9月（杨金旺老师）</t>
  </si>
  <si>
    <t>10月（张杰老师）</t>
  </si>
  <si>
    <t>刘子万</t>
  </si>
  <si>
    <t>万恺源</t>
  </si>
  <si>
    <t>刘奕恺</t>
  </si>
  <si>
    <t>钟睿晨</t>
  </si>
  <si>
    <t>夏泽熙</t>
  </si>
  <si>
    <t>章晨枫</t>
  </si>
  <si>
    <t>10月（杨金旺老师）</t>
  </si>
  <si>
    <t>周天睿</t>
  </si>
  <si>
    <t>朱程浩</t>
  </si>
  <si>
    <t>李权峻</t>
  </si>
  <si>
    <t>李炤衡</t>
  </si>
  <si>
    <t>胡辰煜</t>
  </si>
  <si>
    <t>马云飞</t>
  </si>
  <si>
    <t>胡沛忠</t>
  </si>
  <si>
    <t>9月（曾凯威老师）</t>
  </si>
  <si>
    <t>10月（曾凯威老师）</t>
  </si>
  <si>
    <t>李晨龙</t>
  </si>
  <si>
    <t>杨创维</t>
  </si>
  <si>
    <t>杨创荣</t>
  </si>
  <si>
    <t>杨胜东</t>
  </si>
  <si>
    <t>杨俊逸</t>
  </si>
  <si>
    <t>陈栩晗</t>
  </si>
  <si>
    <t>思维A班</t>
  </si>
  <si>
    <t>9月（黄燕婷老师）</t>
  </si>
  <si>
    <t>10月（黄燕婷老师）</t>
  </si>
  <si>
    <t>蔡疏桐</t>
  </si>
  <si>
    <t>陈籽旭</t>
  </si>
  <si>
    <t>林佩慈</t>
  </si>
  <si>
    <t>宗宇轩</t>
  </si>
  <si>
    <t>李文轩</t>
  </si>
  <si>
    <t>思维B班</t>
  </si>
  <si>
    <t>外校</t>
  </si>
  <si>
    <t>江羽彤</t>
  </si>
  <si>
    <t>阅读与写作班</t>
  </si>
  <si>
    <t>9月（陈南岚老师）</t>
  </si>
  <si>
    <t>10月（陈南岚老师）</t>
  </si>
  <si>
    <t>杨浩</t>
  </si>
  <si>
    <t>陈锶婷</t>
  </si>
  <si>
    <t>非本校生</t>
  </si>
  <si>
    <t>陈炜航</t>
  </si>
  <si>
    <t>谭辰睿</t>
  </si>
  <si>
    <t>刘铭轩</t>
  </si>
  <si>
    <t>刘煜晨</t>
  </si>
  <si>
    <t>余泓杰</t>
  </si>
  <si>
    <t>素描班</t>
  </si>
  <si>
    <t>9月（丘献铨老师)</t>
  </si>
  <si>
    <t>10月（丘献铨老师)</t>
  </si>
  <si>
    <t>刘子轩</t>
  </si>
  <si>
    <t>赵家禾</t>
  </si>
  <si>
    <t>动漫班</t>
  </si>
  <si>
    <t>周祖儿</t>
  </si>
  <si>
    <t>振兴学校</t>
  </si>
  <si>
    <t>万舒涵</t>
  </si>
  <si>
    <t>邹若萱</t>
  </si>
  <si>
    <t>蔡舒妍</t>
  </si>
  <si>
    <t>邓云甫</t>
  </si>
  <si>
    <t>周六书法班</t>
  </si>
  <si>
    <t>9月（谢双珠老师）</t>
  </si>
  <si>
    <t>黄楷雄</t>
  </si>
  <si>
    <t>马川</t>
  </si>
  <si>
    <t>宋国林</t>
  </si>
  <si>
    <t>廖梓涵</t>
  </si>
  <si>
    <t>庞博洋</t>
  </si>
  <si>
    <t>李薇伊</t>
  </si>
  <si>
    <t>唐博睿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</si>
</sst>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0"/>
      <color theme="1"/>
      <name val="宋体"/>
      <charset val="134"/>
      <scheme val="minor"/>
    </font>
    <font>
      <b/>
      <sz val="16"/>
      <color rgb="FFFFFFFF"/>
      <name val="宋体"/>
      <charset val="134"/>
    </font>
    <font>
      <b/>
      <sz val="14"/>
      <color rgb="FFFFFFFF"/>
      <name val="宋体"/>
      <charset val="134"/>
    </font>
    <font>
      <b/>
      <sz val="11"/>
      <color rgb="FFFFFFFF"/>
      <name val="宋体"/>
      <charset val="134"/>
      <scheme val="minor"/>
    </font>
    <font>
      <b/>
      <sz val="12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26"/>
      <name val="宋体"/>
      <charset val="134"/>
      <scheme val="minor"/>
    </font>
    <font>
      <sz val="11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宋体"/>
      <charset val="134"/>
    </font>
    <font>
      <sz val="9"/>
      <color rgb="FF000000"/>
      <name val="宋体"/>
      <charset val="134"/>
    </font>
    <font>
      <sz val="26"/>
      <color rgb="FF000000"/>
      <name val="宋体"/>
      <charset val="134"/>
    </font>
    <font>
      <sz val="11"/>
      <color rgb="FF00000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E3C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4472C4"/>
      </left>
      <right style="thin">
        <color rgb="FF4472C4"/>
      </right>
      <top style="thin">
        <color rgb="FF4472C4"/>
      </top>
      <bottom style="thin">
        <color rgb="FF4472C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4472C4"/>
      </left>
      <right style="medium">
        <color rgb="FF4472C4"/>
      </right>
      <top style="medium">
        <color rgb="FF4472C4"/>
      </top>
      <bottom style="medium">
        <color rgb="FF4472C4"/>
      </bottom>
      <diagonal/>
    </border>
    <border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7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23" fillId="9" borderId="14" applyNumberFormat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25" fillId="10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4" borderId="2" xfId="0" applyFont="1" applyFill="1" applyBorder="1" applyAlignment="1">
      <alignment horizontal="center" vertical="center"/>
    </xf>
    <xf numFmtId="0" fontId="8" fillId="4" borderId="0" xfId="0" applyFont="1" applyFill="1">
      <alignment vertical="center"/>
    </xf>
    <xf numFmtId="0" fontId="7" fillId="5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0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12" fillId="0" borderId="2" xfId="0" applyFont="1" applyBorder="1" applyAlignment="1">
      <alignment horizontal="center"/>
    </xf>
    <xf numFmtId="0" fontId="10" fillId="0" borderId="7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25春季素养班老师考勤计算"/>
  <dimension ref="A1:AE215"/>
  <sheetViews>
    <sheetView workbookViewId="0">
      <selection activeCell="A1" sqref="A1:E1"/>
    </sheetView>
  </sheetViews>
  <sheetFormatPr defaultColWidth="14" defaultRowHeight="18" customHeight="1"/>
  <cols>
    <col min="1" max="1" width="10.1145833333333" customWidth="1"/>
    <col min="2" max="2" width="8.48958333333333" customWidth="1"/>
    <col min="3" max="3" width="9.70833333333333" customWidth="1"/>
    <col min="4" max="4" width="8.63541666666667" customWidth="1"/>
    <col min="6" max="8" width="9.70833333333333" customWidth="1"/>
    <col min="9" max="23" width="13.6770833333333"/>
  </cols>
  <sheetData>
    <row r="1" ht="63.75" customHeight="1" spans="1:31">
      <c r="A1" s="1" t="s">
        <v>0</v>
      </c>
    </row>
    <row r="2" ht="16.8" spans="1:31">
      <c r="A2" s="1" t="s">
        <v>1</v>
      </c>
      <c r="B2" s="2" t="s">
        <v>2</v>
      </c>
      <c r="C2" s="1" t="s">
        <v>3</v>
      </c>
      <c r="D2" s="1" t="s">
        <v>4</v>
      </c>
      <c r="E2" s="3" t="s">
        <v>5</v>
      </c>
      <c r="F2" s="4" t="s">
        <v>6</v>
      </c>
      <c r="G2" s="5"/>
      <c r="H2" s="5"/>
      <c r="I2" s="4" t="s">
        <v>7</v>
      </c>
      <c r="J2" s="5"/>
      <c r="K2" s="5"/>
      <c r="L2" s="4" t="s">
        <v>8</v>
      </c>
      <c r="M2" s="5"/>
      <c r="N2" s="5"/>
      <c r="O2" s="4" t="s">
        <v>9</v>
      </c>
      <c r="P2" s="5"/>
      <c r="Q2" s="5"/>
      <c r="R2" s="4" t="s">
        <v>10</v>
      </c>
      <c r="S2" s="5"/>
      <c r="T2" s="5"/>
      <c r="U2" s="4" t="s">
        <v>11</v>
      </c>
      <c r="V2" s="5"/>
      <c r="W2" s="5"/>
      <c r="X2" s="4" t="s">
        <v>12</v>
      </c>
      <c r="Y2" s="5"/>
      <c r="Z2" s="5"/>
      <c r="AA2" s="4" t="s">
        <v>13</v>
      </c>
      <c r="AB2" s="5"/>
      <c r="AC2" s="5"/>
      <c r="AD2" s="36"/>
      <c r="AE2" s="36"/>
    </row>
    <row r="3" ht="17.55" spans="1:31">
      <c r="A3" s="6"/>
      <c r="B3" s="6"/>
      <c r="C3" s="6"/>
      <c r="D3" s="6"/>
      <c r="E3" s="6"/>
      <c r="F3" s="4" t="s">
        <v>14</v>
      </c>
      <c r="G3" s="4" t="s">
        <v>15</v>
      </c>
      <c r="H3" s="4" t="s">
        <v>16</v>
      </c>
      <c r="I3" s="4" t="s">
        <v>14</v>
      </c>
      <c r="J3" s="4" t="s">
        <v>15</v>
      </c>
      <c r="K3" s="4" t="s">
        <v>16</v>
      </c>
      <c r="L3" s="4" t="s">
        <v>14</v>
      </c>
      <c r="M3" s="4" t="s">
        <v>15</v>
      </c>
      <c r="N3" s="4" t="s">
        <v>16</v>
      </c>
      <c r="O3" s="4" t="s">
        <v>14</v>
      </c>
      <c r="P3" s="4" t="s">
        <v>15</v>
      </c>
      <c r="Q3" s="4" t="s">
        <v>16</v>
      </c>
      <c r="R3" s="4" t="s">
        <v>14</v>
      </c>
      <c r="S3" s="4" t="s">
        <v>15</v>
      </c>
      <c r="T3" s="4" t="s">
        <v>16</v>
      </c>
      <c r="U3" s="4" t="s">
        <v>14</v>
      </c>
      <c r="V3" s="4" t="s">
        <v>15</v>
      </c>
      <c r="W3" s="4" t="s">
        <v>16</v>
      </c>
      <c r="X3" s="4" t="s">
        <v>14</v>
      </c>
      <c r="Y3" s="4" t="s">
        <v>15</v>
      </c>
      <c r="Z3" s="4" t="s">
        <v>16</v>
      </c>
      <c r="AA3" s="4" t="s">
        <v>14</v>
      </c>
      <c r="AB3" s="4" t="s">
        <v>15</v>
      </c>
      <c r="AC3" s="4" t="s">
        <v>16</v>
      </c>
      <c r="AD3" s="36"/>
      <c r="AE3" s="36"/>
    </row>
    <row r="4" ht="18.35" spans="1:31">
      <c r="A4" s="7">
        <v>1</v>
      </c>
      <c r="B4" s="7">
        <v>2022</v>
      </c>
      <c r="C4" s="7" t="s">
        <v>17</v>
      </c>
      <c r="D4" s="7">
        <v>2</v>
      </c>
      <c r="E4" s="7" t="s">
        <v>18</v>
      </c>
      <c r="F4" s="7">
        <v>1</v>
      </c>
      <c r="G4" s="7">
        <v>24</v>
      </c>
      <c r="H4" s="7">
        <f t="shared" ref="H4:H16" si="0">PRODUCT(F4:G4)</f>
        <v>24</v>
      </c>
      <c r="I4" s="7">
        <v>4</v>
      </c>
      <c r="J4" s="7">
        <v>24</v>
      </c>
      <c r="K4" s="7">
        <f t="shared" ref="K4:K16" si="1">PRODUCT(I4:J4)</f>
        <v>96</v>
      </c>
      <c r="L4" s="7">
        <v>1</v>
      </c>
      <c r="M4" s="7">
        <v>24</v>
      </c>
      <c r="N4" s="7">
        <f t="shared" ref="N4:N16" si="2">PRODUCT(L4:M4)</f>
        <v>24</v>
      </c>
      <c r="O4" s="7">
        <v>2</v>
      </c>
      <c r="P4" s="7">
        <v>24</v>
      </c>
      <c r="Q4" s="7">
        <f t="shared" ref="Q4:Q16" si="3">PRODUCT(O4:P4)</f>
        <v>48</v>
      </c>
      <c r="R4" s="7">
        <v>1</v>
      </c>
      <c r="S4" s="7">
        <v>24</v>
      </c>
      <c r="T4" s="7">
        <f t="shared" ref="T4:T16" si="4">PRODUCT(R4:S4)</f>
        <v>24</v>
      </c>
      <c r="U4" s="7">
        <v>3</v>
      </c>
      <c r="V4" s="7">
        <v>24</v>
      </c>
      <c r="W4" s="7">
        <f t="shared" ref="W4:W16" si="5">PRODUCT(U4:V4)</f>
        <v>72</v>
      </c>
      <c r="X4" s="7">
        <v>1</v>
      </c>
      <c r="Y4" s="7">
        <v>24</v>
      </c>
      <c r="Z4" s="7">
        <f t="shared" ref="Z4:Z16" si="6">PRODUCT(X4:Y4)</f>
        <v>24</v>
      </c>
      <c r="AA4" s="7">
        <v>2</v>
      </c>
      <c r="AB4" s="7">
        <v>24</v>
      </c>
      <c r="AC4" s="7">
        <f t="shared" ref="AC4:AC16" si="7">PRODUCT(AA4:AB4)</f>
        <v>48</v>
      </c>
      <c r="AD4" s="8"/>
      <c r="AE4" s="8"/>
    </row>
    <row r="5" ht="18.35" spans="1:31">
      <c r="A5" s="7">
        <v>2</v>
      </c>
      <c r="B5" s="7">
        <v>2023</v>
      </c>
      <c r="C5" s="7" t="s">
        <v>19</v>
      </c>
      <c r="D5" s="7">
        <v>4</v>
      </c>
      <c r="E5" s="7" t="s">
        <v>20</v>
      </c>
      <c r="F5" s="7">
        <v>1</v>
      </c>
      <c r="G5" s="7">
        <v>24</v>
      </c>
      <c r="H5" s="7">
        <f t="shared" si="0"/>
        <v>24</v>
      </c>
      <c r="I5" s="7">
        <v>1</v>
      </c>
      <c r="J5" s="7">
        <v>24</v>
      </c>
      <c r="K5" s="7">
        <f t="shared" si="1"/>
        <v>24</v>
      </c>
      <c r="L5" s="7">
        <v>0</v>
      </c>
      <c r="M5" s="7">
        <v>24</v>
      </c>
      <c r="N5" s="7">
        <f t="shared" si="2"/>
        <v>0</v>
      </c>
      <c r="O5" s="7">
        <v>0</v>
      </c>
      <c r="P5" s="7">
        <v>24</v>
      </c>
      <c r="Q5" s="7">
        <f t="shared" si="3"/>
        <v>0</v>
      </c>
      <c r="R5" s="7">
        <v>0</v>
      </c>
      <c r="S5" s="7">
        <v>24</v>
      </c>
      <c r="T5" s="7">
        <f t="shared" si="4"/>
        <v>0</v>
      </c>
      <c r="U5" s="7">
        <v>0</v>
      </c>
      <c r="V5" s="7">
        <v>24</v>
      </c>
      <c r="W5" s="7">
        <f t="shared" si="5"/>
        <v>0</v>
      </c>
      <c r="X5" s="7">
        <v>0</v>
      </c>
      <c r="Y5" s="7">
        <v>24</v>
      </c>
      <c r="Z5" s="7">
        <f t="shared" si="6"/>
        <v>0</v>
      </c>
      <c r="AA5" s="7">
        <v>0</v>
      </c>
      <c r="AB5" s="7">
        <v>24</v>
      </c>
      <c r="AC5" s="7">
        <f t="shared" si="7"/>
        <v>0</v>
      </c>
      <c r="AD5" s="8"/>
      <c r="AE5" s="8"/>
    </row>
    <row r="6" ht="18.35" spans="1:31">
      <c r="A6" s="7">
        <v>3</v>
      </c>
      <c r="B6" s="7">
        <v>2022</v>
      </c>
      <c r="C6" s="7" t="s">
        <v>17</v>
      </c>
      <c r="D6" s="7">
        <v>7</v>
      </c>
      <c r="E6" s="7" t="s">
        <v>21</v>
      </c>
      <c r="F6" s="7">
        <v>1</v>
      </c>
      <c r="G6" s="7">
        <v>24</v>
      </c>
      <c r="H6" s="7">
        <f t="shared" si="0"/>
        <v>24</v>
      </c>
      <c r="I6" s="7">
        <v>2</v>
      </c>
      <c r="J6" s="7">
        <v>24</v>
      </c>
      <c r="K6" s="7">
        <f t="shared" si="1"/>
        <v>48</v>
      </c>
      <c r="L6" s="7">
        <v>0</v>
      </c>
      <c r="M6" s="7">
        <v>24</v>
      </c>
      <c r="N6" s="7">
        <f t="shared" si="2"/>
        <v>0</v>
      </c>
      <c r="O6" s="7">
        <v>1</v>
      </c>
      <c r="P6" s="7">
        <v>24</v>
      </c>
      <c r="Q6" s="7">
        <f t="shared" si="3"/>
        <v>24</v>
      </c>
      <c r="R6" s="7">
        <v>0</v>
      </c>
      <c r="S6" s="7">
        <v>24</v>
      </c>
      <c r="T6" s="7">
        <f t="shared" si="4"/>
        <v>0</v>
      </c>
      <c r="U6" s="7">
        <v>0</v>
      </c>
      <c r="V6" s="7">
        <v>24</v>
      </c>
      <c r="W6" s="7">
        <f t="shared" si="5"/>
        <v>0</v>
      </c>
      <c r="X6" s="7">
        <v>0</v>
      </c>
      <c r="Y6" s="7">
        <v>24</v>
      </c>
      <c r="Z6" s="7">
        <f t="shared" si="6"/>
        <v>0</v>
      </c>
      <c r="AA6" s="7">
        <v>0</v>
      </c>
      <c r="AB6" s="7">
        <v>24</v>
      </c>
      <c r="AC6" s="7">
        <f t="shared" si="7"/>
        <v>0</v>
      </c>
      <c r="AD6" s="8"/>
      <c r="AE6" s="8"/>
    </row>
    <row r="7" ht="18.35" spans="1:31">
      <c r="A7" s="7">
        <v>4</v>
      </c>
      <c r="B7" s="7">
        <v>2022</v>
      </c>
      <c r="C7" s="7" t="s">
        <v>17</v>
      </c>
      <c r="D7" s="7">
        <v>2</v>
      </c>
      <c r="E7" s="7" t="s">
        <v>22</v>
      </c>
      <c r="F7" s="7">
        <v>1</v>
      </c>
      <c r="G7" s="7">
        <v>24</v>
      </c>
      <c r="H7" s="7">
        <f t="shared" si="0"/>
        <v>24</v>
      </c>
      <c r="I7" s="7">
        <v>4</v>
      </c>
      <c r="J7" s="7">
        <v>24</v>
      </c>
      <c r="K7" s="7">
        <f t="shared" si="1"/>
        <v>96</v>
      </c>
      <c r="L7" s="7">
        <v>1</v>
      </c>
      <c r="M7" s="7">
        <v>24</v>
      </c>
      <c r="N7" s="7">
        <f t="shared" si="2"/>
        <v>24</v>
      </c>
      <c r="O7" s="7">
        <v>1</v>
      </c>
      <c r="P7" s="7">
        <v>24</v>
      </c>
      <c r="Q7" s="7">
        <f t="shared" si="3"/>
        <v>24</v>
      </c>
      <c r="R7" s="7">
        <v>1</v>
      </c>
      <c r="S7" s="7">
        <v>24</v>
      </c>
      <c r="T7" s="7">
        <f t="shared" si="4"/>
        <v>24</v>
      </c>
      <c r="U7" s="7">
        <v>3</v>
      </c>
      <c r="V7" s="7">
        <v>24</v>
      </c>
      <c r="W7" s="7">
        <f t="shared" si="5"/>
        <v>72</v>
      </c>
      <c r="X7" s="7">
        <v>1</v>
      </c>
      <c r="Y7" s="7">
        <v>24</v>
      </c>
      <c r="Z7" s="7">
        <f t="shared" si="6"/>
        <v>24</v>
      </c>
      <c r="AA7" s="7">
        <v>1</v>
      </c>
      <c r="AB7" s="7">
        <v>24</v>
      </c>
      <c r="AC7" s="7">
        <f t="shared" si="7"/>
        <v>24</v>
      </c>
      <c r="AD7" s="8"/>
      <c r="AE7" s="8"/>
    </row>
    <row r="8" ht="18.35" spans="1:31">
      <c r="A8" s="7">
        <v>5</v>
      </c>
      <c r="B8" s="7">
        <v>2022</v>
      </c>
      <c r="C8" s="7" t="s">
        <v>17</v>
      </c>
      <c r="D8" s="7">
        <v>6</v>
      </c>
      <c r="E8" s="7" t="s">
        <v>23</v>
      </c>
      <c r="F8" s="7">
        <v>1</v>
      </c>
      <c r="G8" s="7">
        <v>24</v>
      </c>
      <c r="H8" s="7">
        <f t="shared" si="0"/>
        <v>24</v>
      </c>
      <c r="I8" s="7">
        <v>0</v>
      </c>
      <c r="J8" s="7">
        <v>24</v>
      </c>
      <c r="K8" s="7">
        <f t="shared" si="1"/>
        <v>0</v>
      </c>
      <c r="L8" s="7">
        <v>0</v>
      </c>
      <c r="M8" s="7">
        <v>24</v>
      </c>
      <c r="N8" s="7">
        <f t="shared" si="2"/>
        <v>0</v>
      </c>
      <c r="O8" s="7">
        <v>0</v>
      </c>
      <c r="P8" s="7">
        <v>24</v>
      </c>
      <c r="Q8" s="7">
        <f t="shared" si="3"/>
        <v>0</v>
      </c>
      <c r="R8" s="7">
        <v>0</v>
      </c>
      <c r="S8" s="7">
        <v>24</v>
      </c>
      <c r="T8" s="7">
        <f t="shared" si="4"/>
        <v>0</v>
      </c>
      <c r="U8" s="7">
        <v>0</v>
      </c>
      <c r="V8" s="7">
        <v>24</v>
      </c>
      <c r="W8" s="7">
        <f t="shared" si="5"/>
        <v>0</v>
      </c>
      <c r="X8" s="7">
        <v>0</v>
      </c>
      <c r="Y8" s="7">
        <v>24</v>
      </c>
      <c r="Z8" s="7">
        <f t="shared" si="6"/>
        <v>0</v>
      </c>
      <c r="AA8" s="7">
        <v>0</v>
      </c>
      <c r="AB8" s="7">
        <v>24</v>
      </c>
      <c r="AC8" s="7">
        <f t="shared" si="7"/>
        <v>0</v>
      </c>
      <c r="AD8" s="8"/>
      <c r="AE8" s="8"/>
    </row>
    <row r="9" ht="18.35" spans="1:31">
      <c r="A9" s="7">
        <v>6</v>
      </c>
      <c r="B9" s="7">
        <v>2023</v>
      </c>
      <c r="C9" s="7" t="s">
        <v>19</v>
      </c>
      <c r="D9" s="7">
        <v>3</v>
      </c>
      <c r="E9" s="7" t="s">
        <v>24</v>
      </c>
      <c r="F9" s="7">
        <v>1</v>
      </c>
      <c r="G9" s="7">
        <v>24</v>
      </c>
      <c r="H9" s="7">
        <f t="shared" si="0"/>
        <v>24</v>
      </c>
      <c r="I9" s="7">
        <v>4</v>
      </c>
      <c r="J9" s="7">
        <v>24</v>
      </c>
      <c r="K9" s="7">
        <f t="shared" si="1"/>
        <v>96</v>
      </c>
      <c r="L9" s="7">
        <v>1</v>
      </c>
      <c r="M9" s="7">
        <v>24</v>
      </c>
      <c r="N9" s="7">
        <f t="shared" si="2"/>
        <v>24</v>
      </c>
      <c r="O9" s="7">
        <v>0</v>
      </c>
      <c r="P9" s="7">
        <v>24</v>
      </c>
      <c r="Q9" s="7">
        <f t="shared" si="3"/>
        <v>0</v>
      </c>
      <c r="R9" s="7">
        <v>0</v>
      </c>
      <c r="S9" s="7">
        <v>24</v>
      </c>
      <c r="T9" s="7">
        <f t="shared" si="4"/>
        <v>0</v>
      </c>
      <c r="U9" s="7">
        <v>0</v>
      </c>
      <c r="V9" s="7">
        <v>24</v>
      </c>
      <c r="W9" s="7">
        <f t="shared" si="5"/>
        <v>0</v>
      </c>
      <c r="X9" s="7">
        <v>0</v>
      </c>
      <c r="Y9" s="7">
        <v>24</v>
      </c>
      <c r="Z9" s="7">
        <f t="shared" si="6"/>
        <v>0</v>
      </c>
      <c r="AA9" s="7">
        <v>0</v>
      </c>
      <c r="AB9" s="7">
        <v>24</v>
      </c>
      <c r="AC9" s="7">
        <f t="shared" si="7"/>
        <v>0</v>
      </c>
      <c r="AD9" s="8"/>
      <c r="AE9" s="8"/>
    </row>
    <row r="10" ht="18.35" spans="1:31">
      <c r="A10" s="7">
        <v>7</v>
      </c>
      <c r="B10" s="7">
        <v>2023</v>
      </c>
      <c r="C10" s="7" t="s">
        <v>19</v>
      </c>
      <c r="D10" s="7"/>
      <c r="E10" s="7" t="s">
        <v>25</v>
      </c>
      <c r="F10" s="7">
        <v>1</v>
      </c>
      <c r="G10" s="7">
        <v>24</v>
      </c>
      <c r="H10" s="7">
        <f t="shared" si="0"/>
        <v>24</v>
      </c>
      <c r="I10" s="7">
        <v>1</v>
      </c>
      <c r="J10" s="7">
        <v>24</v>
      </c>
      <c r="K10" s="7">
        <f t="shared" si="1"/>
        <v>24</v>
      </c>
      <c r="L10" s="7">
        <v>0</v>
      </c>
      <c r="M10" s="7">
        <v>24</v>
      </c>
      <c r="N10" s="7">
        <f t="shared" si="2"/>
        <v>0</v>
      </c>
      <c r="O10" s="7">
        <v>0</v>
      </c>
      <c r="P10" s="7">
        <v>24</v>
      </c>
      <c r="Q10" s="7">
        <f t="shared" si="3"/>
        <v>0</v>
      </c>
      <c r="R10" s="7">
        <v>0</v>
      </c>
      <c r="S10" s="7">
        <v>24</v>
      </c>
      <c r="T10" s="7">
        <f t="shared" si="4"/>
        <v>0</v>
      </c>
      <c r="U10" s="7">
        <v>0</v>
      </c>
      <c r="V10" s="7">
        <v>24</v>
      </c>
      <c r="W10" s="7">
        <f t="shared" si="5"/>
        <v>0</v>
      </c>
      <c r="X10" s="7">
        <v>0</v>
      </c>
      <c r="Y10" s="7">
        <v>24</v>
      </c>
      <c r="Z10" s="7">
        <f t="shared" si="6"/>
        <v>0</v>
      </c>
      <c r="AA10" s="7">
        <v>0</v>
      </c>
      <c r="AB10" s="7">
        <v>24</v>
      </c>
      <c r="AC10" s="7">
        <f t="shared" si="7"/>
        <v>0</v>
      </c>
      <c r="AD10" s="8"/>
      <c r="AE10" s="8"/>
    </row>
    <row r="11" ht="18.35" spans="1:31">
      <c r="A11" s="7">
        <v>8</v>
      </c>
      <c r="B11" s="7">
        <v>2024</v>
      </c>
      <c r="C11" s="7" t="s">
        <v>26</v>
      </c>
      <c r="D11" s="7">
        <v>6</v>
      </c>
      <c r="E11" s="7" t="s">
        <v>27</v>
      </c>
      <c r="F11" s="7">
        <v>0</v>
      </c>
      <c r="G11" s="7">
        <v>24</v>
      </c>
      <c r="H11" s="7">
        <f t="shared" si="0"/>
        <v>0</v>
      </c>
      <c r="I11" s="7">
        <v>1</v>
      </c>
      <c r="J11" s="7">
        <v>24</v>
      </c>
      <c r="K11" s="7">
        <f t="shared" si="1"/>
        <v>24</v>
      </c>
      <c r="L11" s="7">
        <v>0</v>
      </c>
      <c r="M11" s="7">
        <v>24</v>
      </c>
      <c r="N11" s="7">
        <f t="shared" si="2"/>
        <v>0</v>
      </c>
      <c r="O11" s="7">
        <v>0</v>
      </c>
      <c r="P11" s="7">
        <v>24</v>
      </c>
      <c r="Q11" s="7">
        <f t="shared" si="3"/>
        <v>0</v>
      </c>
      <c r="R11" s="7">
        <v>0</v>
      </c>
      <c r="S11" s="7">
        <v>24</v>
      </c>
      <c r="T11" s="7">
        <f t="shared" si="4"/>
        <v>0</v>
      </c>
      <c r="U11" s="7">
        <v>0</v>
      </c>
      <c r="V11" s="7">
        <v>24</v>
      </c>
      <c r="W11" s="7">
        <f t="shared" si="5"/>
        <v>0</v>
      </c>
      <c r="X11" s="7">
        <v>0</v>
      </c>
      <c r="Y11" s="7">
        <v>24</v>
      </c>
      <c r="Z11" s="7">
        <f t="shared" si="6"/>
        <v>0</v>
      </c>
      <c r="AA11" s="7">
        <v>0</v>
      </c>
      <c r="AB11" s="7">
        <v>24</v>
      </c>
      <c r="AC11" s="7">
        <f t="shared" si="7"/>
        <v>0</v>
      </c>
      <c r="AD11" s="8"/>
      <c r="AE11" s="8"/>
    </row>
    <row r="12" ht="18.35" spans="1:31">
      <c r="A12" s="7">
        <v>9</v>
      </c>
      <c r="B12" s="7">
        <v>2022</v>
      </c>
      <c r="C12" s="7" t="s">
        <v>17</v>
      </c>
      <c r="D12" s="7">
        <v>2</v>
      </c>
      <c r="E12" s="7" t="s">
        <v>28</v>
      </c>
      <c r="F12" s="7">
        <v>1</v>
      </c>
      <c r="G12" s="7">
        <v>24</v>
      </c>
      <c r="H12" s="7">
        <f t="shared" si="0"/>
        <v>24</v>
      </c>
      <c r="I12" s="7">
        <v>4</v>
      </c>
      <c r="J12" s="7">
        <v>24</v>
      </c>
      <c r="K12" s="7">
        <f t="shared" si="1"/>
        <v>96</v>
      </c>
      <c r="L12" s="7">
        <v>1</v>
      </c>
      <c r="M12" s="7">
        <v>24</v>
      </c>
      <c r="N12" s="7">
        <f t="shared" si="2"/>
        <v>24</v>
      </c>
      <c r="O12" s="7">
        <v>2</v>
      </c>
      <c r="P12" s="7">
        <v>24</v>
      </c>
      <c r="Q12" s="7">
        <f t="shared" si="3"/>
        <v>48</v>
      </c>
      <c r="R12" s="7">
        <v>1</v>
      </c>
      <c r="S12" s="7">
        <v>24</v>
      </c>
      <c r="T12" s="7">
        <f t="shared" si="4"/>
        <v>24</v>
      </c>
      <c r="U12" s="7">
        <v>3</v>
      </c>
      <c r="V12" s="7">
        <v>24</v>
      </c>
      <c r="W12" s="7">
        <f t="shared" si="5"/>
        <v>72</v>
      </c>
      <c r="X12" s="7">
        <v>1</v>
      </c>
      <c r="Y12" s="7">
        <v>24</v>
      </c>
      <c r="Z12" s="7">
        <f t="shared" si="6"/>
        <v>24</v>
      </c>
      <c r="AA12" s="7">
        <v>2</v>
      </c>
      <c r="AB12" s="7">
        <v>24</v>
      </c>
      <c r="AC12" s="7">
        <f t="shared" si="7"/>
        <v>48</v>
      </c>
      <c r="AD12" s="8"/>
      <c r="AE12" s="8"/>
    </row>
    <row r="13" ht="18.35" spans="1:31">
      <c r="A13" s="7">
        <v>10</v>
      </c>
      <c r="B13" s="7">
        <v>2022</v>
      </c>
      <c r="C13" s="7" t="s">
        <v>17</v>
      </c>
      <c r="D13" s="7">
        <v>2</v>
      </c>
      <c r="E13" s="7" t="s">
        <v>29</v>
      </c>
      <c r="F13" s="7">
        <v>0</v>
      </c>
      <c r="G13" s="7">
        <v>24</v>
      </c>
      <c r="H13" s="7">
        <f t="shared" si="0"/>
        <v>0</v>
      </c>
      <c r="I13" s="7">
        <v>4</v>
      </c>
      <c r="J13" s="7">
        <v>24</v>
      </c>
      <c r="K13" s="7">
        <f t="shared" si="1"/>
        <v>96</v>
      </c>
      <c r="L13" s="7">
        <v>1</v>
      </c>
      <c r="M13" s="7">
        <v>24</v>
      </c>
      <c r="N13" s="7">
        <f t="shared" si="2"/>
        <v>24</v>
      </c>
      <c r="O13" s="7">
        <v>2</v>
      </c>
      <c r="P13" s="7">
        <v>24</v>
      </c>
      <c r="Q13" s="7">
        <f t="shared" si="3"/>
        <v>48</v>
      </c>
      <c r="R13" s="7">
        <v>1</v>
      </c>
      <c r="S13" s="7">
        <v>24</v>
      </c>
      <c r="T13" s="7">
        <f t="shared" si="4"/>
        <v>24</v>
      </c>
      <c r="U13" s="7">
        <v>3</v>
      </c>
      <c r="V13" s="7">
        <v>24</v>
      </c>
      <c r="W13" s="7">
        <f t="shared" si="5"/>
        <v>72</v>
      </c>
      <c r="X13" s="7">
        <v>1</v>
      </c>
      <c r="Y13" s="7">
        <v>24</v>
      </c>
      <c r="Z13" s="7">
        <f t="shared" si="6"/>
        <v>24</v>
      </c>
      <c r="AA13" s="7">
        <v>2</v>
      </c>
      <c r="AB13" s="7">
        <v>24</v>
      </c>
      <c r="AC13" s="7">
        <f t="shared" si="7"/>
        <v>48</v>
      </c>
      <c r="AD13" s="8"/>
      <c r="AE13" s="8"/>
    </row>
    <row r="14" ht="18.35" spans="1:31">
      <c r="A14" s="7">
        <v>11</v>
      </c>
      <c r="B14" s="7">
        <v>2024</v>
      </c>
      <c r="C14" s="7" t="s">
        <v>26</v>
      </c>
      <c r="D14" s="7">
        <v>4</v>
      </c>
      <c r="E14" s="7" t="s">
        <v>30</v>
      </c>
      <c r="F14" s="7">
        <v>0</v>
      </c>
      <c r="G14" s="7">
        <v>24</v>
      </c>
      <c r="H14" s="7">
        <f t="shared" si="0"/>
        <v>0</v>
      </c>
      <c r="I14" s="7">
        <v>4</v>
      </c>
      <c r="J14" s="7">
        <v>24</v>
      </c>
      <c r="K14" s="7">
        <f t="shared" si="1"/>
        <v>96</v>
      </c>
      <c r="L14" s="7">
        <v>1</v>
      </c>
      <c r="M14" s="7">
        <v>24</v>
      </c>
      <c r="N14" s="7">
        <f t="shared" si="2"/>
        <v>24</v>
      </c>
      <c r="O14" s="7">
        <v>2</v>
      </c>
      <c r="P14" s="7">
        <v>24</v>
      </c>
      <c r="Q14" s="7">
        <f t="shared" si="3"/>
        <v>48</v>
      </c>
      <c r="R14" s="7">
        <v>1</v>
      </c>
      <c r="S14" s="7">
        <v>24</v>
      </c>
      <c r="T14" s="7">
        <f t="shared" si="4"/>
        <v>24</v>
      </c>
      <c r="U14" s="7">
        <v>3</v>
      </c>
      <c r="V14" s="7">
        <v>24</v>
      </c>
      <c r="W14" s="7">
        <f t="shared" si="5"/>
        <v>72</v>
      </c>
      <c r="X14" s="7">
        <v>1</v>
      </c>
      <c r="Y14" s="7">
        <v>24</v>
      </c>
      <c r="Z14" s="7">
        <f t="shared" si="6"/>
        <v>24</v>
      </c>
      <c r="AA14" s="7">
        <v>2</v>
      </c>
      <c r="AB14" s="7">
        <v>24</v>
      </c>
      <c r="AC14" s="7">
        <f t="shared" si="7"/>
        <v>48</v>
      </c>
      <c r="AD14" s="8"/>
      <c r="AE14" s="8"/>
    </row>
    <row r="15" ht="18.35" spans="1:31">
      <c r="A15" s="7">
        <v>12</v>
      </c>
      <c r="B15" s="7">
        <v>2022</v>
      </c>
      <c r="C15" s="7" t="s">
        <v>17</v>
      </c>
      <c r="D15" s="7">
        <v>2</v>
      </c>
      <c r="E15" s="7" t="s">
        <v>31</v>
      </c>
      <c r="F15" s="7">
        <v>0</v>
      </c>
      <c r="G15" s="7">
        <v>24</v>
      </c>
      <c r="H15" s="7">
        <f t="shared" si="0"/>
        <v>0</v>
      </c>
      <c r="I15" s="7">
        <v>4</v>
      </c>
      <c r="J15" s="7">
        <v>24</v>
      </c>
      <c r="K15" s="7">
        <f t="shared" si="1"/>
        <v>96</v>
      </c>
      <c r="L15" s="7">
        <v>1</v>
      </c>
      <c r="M15" s="7">
        <v>24</v>
      </c>
      <c r="N15" s="7">
        <f t="shared" si="2"/>
        <v>24</v>
      </c>
      <c r="O15" s="7">
        <v>2</v>
      </c>
      <c r="P15" s="7">
        <v>24</v>
      </c>
      <c r="Q15" s="7">
        <f t="shared" si="3"/>
        <v>48</v>
      </c>
      <c r="R15" s="7">
        <v>1</v>
      </c>
      <c r="S15" s="7">
        <v>24</v>
      </c>
      <c r="T15" s="7">
        <f t="shared" si="4"/>
        <v>24</v>
      </c>
      <c r="U15" s="7">
        <v>3</v>
      </c>
      <c r="V15" s="7">
        <v>24</v>
      </c>
      <c r="W15" s="7">
        <f t="shared" si="5"/>
        <v>72</v>
      </c>
      <c r="X15" s="7">
        <v>1</v>
      </c>
      <c r="Y15" s="7">
        <v>24</v>
      </c>
      <c r="Z15" s="7">
        <f t="shared" si="6"/>
        <v>24</v>
      </c>
      <c r="AA15" s="7">
        <v>3</v>
      </c>
      <c r="AB15" s="7">
        <v>24</v>
      </c>
      <c r="AC15" s="7">
        <f t="shared" si="7"/>
        <v>72</v>
      </c>
      <c r="AD15" s="8"/>
      <c r="AE15" s="8"/>
    </row>
    <row r="16" ht="18.35" spans="1:31">
      <c r="A16" s="7">
        <v>13</v>
      </c>
      <c r="B16" s="7">
        <v>2022</v>
      </c>
      <c r="C16" s="7" t="s">
        <v>17</v>
      </c>
      <c r="D16" s="10"/>
      <c r="E16" s="10" t="s">
        <v>32</v>
      </c>
      <c r="F16" s="7">
        <v>0</v>
      </c>
      <c r="G16" s="7">
        <v>24</v>
      </c>
      <c r="H16" s="7">
        <f t="shared" si="0"/>
        <v>0</v>
      </c>
      <c r="I16" s="7">
        <v>4</v>
      </c>
      <c r="J16" s="7">
        <v>24</v>
      </c>
      <c r="K16" s="7">
        <f t="shared" si="1"/>
        <v>96</v>
      </c>
      <c r="L16" s="7">
        <v>1</v>
      </c>
      <c r="M16" s="7">
        <v>24</v>
      </c>
      <c r="N16" s="7">
        <f t="shared" si="2"/>
        <v>24</v>
      </c>
      <c r="O16" s="7">
        <v>2</v>
      </c>
      <c r="P16" s="7">
        <v>24</v>
      </c>
      <c r="Q16" s="7">
        <f t="shared" si="3"/>
        <v>48</v>
      </c>
      <c r="R16" s="7">
        <v>1</v>
      </c>
      <c r="S16" s="7">
        <v>24</v>
      </c>
      <c r="T16" s="7">
        <f t="shared" si="4"/>
        <v>24</v>
      </c>
      <c r="U16" s="7">
        <v>3</v>
      </c>
      <c r="V16" s="7">
        <v>24</v>
      </c>
      <c r="W16" s="7">
        <f t="shared" si="5"/>
        <v>72</v>
      </c>
      <c r="X16" s="7">
        <v>1</v>
      </c>
      <c r="Y16" s="7">
        <v>24</v>
      </c>
      <c r="Z16" s="7">
        <f t="shared" si="6"/>
        <v>24</v>
      </c>
      <c r="AA16" s="7">
        <v>3</v>
      </c>
      <c r="AB16" s="7">
        <v>24</v>
      </c>
      <c r="AC16" s="7">
        <f t="shared" si="7"/>
        <v>72</v>
      </c>
      <c r="AD16" s="8"/>
      <c r="AE16" s="8"/>
    </row>
    <row r="17" ht="18.35" spans="1:31">
      <c r="A17" t="s">
        <v>33</v>
      </c>
      <c r="F17" s="7">
        <f>SUM(F4:F16)</f>
        <v>8</v>
      </c>
      <c r="G17" s="7"/>
      <c r="H17" s="7">
        <f>SUM(H4:H16)</f>
        <v>192</v>
      </c>
      <c r="I17" s="7">
        <f>SUM(I4:I16)</f>
        <v>37</v>
      </c>
      <c r="J17" s="7"/>
      <c r="K17" s="7">
        <f>SUM(K4:K16)</f>
        <v>888</v>
      </c>
      <c r="L17" s="7">
        <f>SUM(L4:L16)</f>
        <v>8</v>
      </c>
      <c r="M17" s="7"/>
      <c r="N17" s="7">
        <f>SUM(N4:N16)</f>
        <v>192</v>
      </c>
      <c r="O17" s="7">
        <f>SUM(O4:O16)</f>
        <v>14</v>
      </c>
      <c r="P17" s="7"/>
      <c r="Q17" s="7">
        <f>SUM(Q4:Q16)</f>
        <v>336</v>
      </c>
      <c r="R17" s="7">
        <f>SUM(R4:R16)</f>
        <v>7</v>
      </c>
      <c r="S17" s="7"/>
      <c r="T17" s="7">
        <f>SUM(T4:T16)</f>
        <v>168</v>
      </c>
      <c r="U17" s="7">
        <f>SUM(U4:U16)</f>
        <v>21</v>
      </c>
      <c r="V17" s="7"/>
      <c r="W17" s="7">
        <f>SUM(W4:W16)</f>
        <v>504</v>
      </c>
      <c r="X17" s="7">
        <f>SUM(X4:X16)</f>
        <v>7</v>
      </c>
      <c r="Y17" s="7"/>
      <c r="Z17" s="7">
        <f>SUM(Z4:Z16)</f>
        <v>168</v>
      </c>
      <c r="AA17" s="7">
        <f>SUM(AA4:AA16)</f>
        <v>15</v>
      </c>
      <c r="AB17" s="7"/>
      <c r="AC17" s="7">
        <f>SUM(AC4:AC16)</f>
        <v>360</v>
      </c>
      <c r="AD17" s="8"/>
      <c r="AE17" s="8"/>
    </row>
    <row r="20" ht="51.75" customHeight="1" spans="1:31">
      <c r="A20" s="1" t="s">
        <v>34</v>
      </c>
    </row>
    <row r="21" ht="16.8" spans="1:31">
      <c r="A21" s="1" t="s">
        <v>1</v>
      </c>
      <c r="B21" s="2" t="s">
        <v>2</v>
      </c>
      <c r="C21" s="1" t="s">
        <v>3</v>
      </c>
      <c r="D21" s="1" t="s">
        <v>4</v>
      </c>
      <c r="E21" s="3" t="s">
        <v>5</v>
      </c>
      <c r="F21" s="4" t="s">
        <v>35</v>
      </c>
      <c r="G21" s="14"/>
      <c r="H21" s="14"/>
      <c r="I21" s="4" t="s">
        <v>8</v>
      </c>
      <c r="J21" s="14"/>
      <c r="K21" s="14"/>
      <c r="L21" s="4" t="s">
        <v>7</v>
      </c>
      <c r="M21" s="14"/>
      <c r="N21" s="14"/>
      <c r="O21" s="4" t="s">
        <v>9</v>
      </c>
      <c r="P21" s="14"/>
      <c r="Q21" s="14"/>
      <c r="R21" s="4" t="s">
        <v>10</v>
      </c>
      <c r="S21" s="14"/>
      <c r="T21" s="14"/>
      <c r="U21" s="4" t="s">
        <v>36</v>
      </c>
      <c r="V21" s="5"/>
      <c r="W21" s="5"/>
      <c r="X21" s="4" t="s">
        <v>13</v>
      </c>
      <c r="Y21" s="5"/>
      <c r="Z21" s="5"/>
      <c r="AA21" s="36"/>
      <c r="AB21" s="36"/>
      <c r="AC21" s="36"/>
      <c r="AD21" s="36"/>
      <c r="AE21" s="36"/>
    </row>
    <row r="22" ht="17.55" spans="1:31">
      <c r="A22" s="6"/>
      <c r="B22" s="6"/>
      <c r="C22" s="6"/>
      <c r="D22" s="6"/>
      <c r="E22" s="6"/>
      <c r="F22" s="4" t="s">
        <v>14</v>
      </c>
      <c r="G22" s="4" t="s">
        <v>15</v>
      </c>
      <c r="H22" s="4" t="s">
        <v>16</v>
      </c>
      <c r="I22" s="4" t="s">
        <v>14</v>
      </c>
      <c r="J22" s="4" t="s">
        <v>15</v>
      </c>
      <c r="K22" s="4" t="s">
        <v>16</v>
      </c>
      <c r="L22" s="4" t="s">
        <v>14</v>
      </c>
      <c r="M22" s="4" t="s">
        <v>15</v>
      </c>
      <c r="N22" s="4" t="s">
        <v>16</v>
      </c>
      <c r="O22" s="4" t="s">
        <v>14</v>
      </c>
      <c r="P22" s="4" t="s">
        <v>15</v>
      </c>
      <c r="Q22" s="4" t="s">
        <v>16</v>
      </c>
      <c r="R22" s="4" t="s">
        <v>14</v>
      </c>
      <c r="S22" s="4" t="s">
        <v>15</v>
      </c>
      <c r="T22" s="4" t="s">
        <v>16</v>
      </c>
      <c r="U22" s="4" t="s">
        <v>14</v>
      </c>
      <c r="V22" s="4" t="s">
        <v>15</v>
      </c>
      <c r="W22" s="4" t="s">
        <v>16</v>
      </c>
      <c r="X22" s="4" t="s">
        <v>14</v>
      </c>
      <c r="Y22" s="4" t="s">
        <v>15</v>
      </c>
      <c r="Z22" s="4" t="s">
        <v>16</v>
      </c>
      <c r="AA22" s="36"/>
      <c r="AB22" s="36"/>
      <c r="AC22" s="36"/>
      <c r="AD22" s="36"/>
      <c r="AE22" s="36"/>
    </row>
    <row r="23" ht="18.35" spans="1:31">
      <c r="A23" s="10">
        <v>1</v>
      </c>
      <c r="B23" s="10">
        <v>2019</v>
      </c>
      <c r="C23" s="10" t="s">
        <v>37</v>
      </c>
      <c r="D23" s="10">
        <v>5</v>
      </c>
      <c r="E23" s="10" t="s">
        <v>38</v>
      </c>
      <c r="F23" s="7">
        <v>0</v>
      </c>
      <c r="G23" s="7">
        <v>24</v>
      </c>
      <c r="H23" s="7">
        <f t="shared" ref="H23:H34" si="8">PRODUCT(F23:G23)</f>
        <v>0</v>
      </c>
      <c r="I23" s="7">
        <v>0</v>
      </c>
      <c r="J23" s="7">
        <v>24</v>
      </c>
      <c r="K23" s="7">
        <f t="shared" ref="K23:K35" si="9">PRODUCT(I23:J23)</f>
        <v>0</v>
      </c>
      <c r="L23" s="7">
        <v>0</v>
      </c>
      <c r="M23" s="7">
        <v>24</v>
      </c>
      <c r="N23" s="7">
        <f t="shared" ref="N23:N35" si="10">PRODUCT(L23:M23)</f>
        <v>0</v>
      </c>
      <c r="O23" s="7">
        <v>0</v>
      </c>
      <c r="P23" s="7">
        <v>24</v>
      </c>
      <c r="Q23" s="7">
        <f t="shared" ref="Q23:Q35" si="11">PRODUCT(O23:P23)</f>
        <v>0</v>
      </c>
      <c r="R23" s="7">
        <v>0</v>
      </c>
      <c r="S23" s="7">
        <v>24</v>
      </c>
      <c r="T23" s="7">
        <f t="shared" ref="T23:T35" si="12">PRODUCT(R23:S23)</f>
        <v>0</v>
      </c>
      <c r="U23" s="7">
        <v>0</v>
      </c>
      <c r="V23" s="7">
        <v>24</v>
      </c>
      <c r="W23" s="7">
        <f t="shared" ref="W23:W35" si="13">PRODUCT(U23:V23)</f>
        <v>0</v>
      </c>
      <c r="X23" s="7">
        <v>0</v>
      </c>
      <c r="Y23" s="7">
        <v>24</v>
      </c>
      <c r="Z23" s="7">
        <f t="shared" ref="Z23:Z35" si="14">PRODUCT(X23:Y23)</f>
        <v>0</v>
      </c>
      <c r="AA23" s="8"/>
      <c r="AB23" s="8"/>
      <c r="AC23" s="8"/>
      <c r="AD23" s="8"/>
      <c r="AE23" s="8"/>
    </row>
    <row r="24" ht="18.35" spans="1:31">
      <c r="A24" s="10">
        <v>2</v>
      </c>
      <c r="B24" s="10">
        <v>2019</v>
      </c>
      <c r="C24" s="10" t="s">
        <v>37</v>
      </c>
      <c r="D24" s="10">
        <v>1</v>
      </c>
      <c r="E24" s="10" t="s">
        <v>39</v>
      </c>
      <c r="F24" s="7">
        <v>1</v>
      </c>
      <c r="G24" s="7">
        <v>24</v>
      </c>
      <c r="H24" s="7">
        <f t="shared" si="8"/>
        <v>24</v>
      </c>
      <c r="I24" s="7">
        <v>0</v>
      </c>
      <c r="J24" s="7">
        <v>24</v>
      </c>
      <c r="K24" s="7">
        <f t="shared" si="9"/>
        <v>0</v>
      </c>
      <c r="L24" s="7">
        <v>0</v>
      </c>
      <c r="M24" s="7">
        <v>24</v>
      </c>
      <c r="N24" s="7">
        <f t="shared" si="10"/>
        <v>0</v>
      </c>
      <c r="O24" s="7">
        <v>0</v>
      </c>
      <c r="P24" s="7">
        <v>24</v>
      </c>
      <c r="Q24" s="7">
        <f t="shared" si="11"/>
        <v>0</v>
      </c>
      <c r="R24" s="7">
        <v>0</v>
      </c>
      <c r="S24" s="7">
        <v>24</v>
      </c>
      <c r="T24" s="7">
        <f t="shared" si="12"/>
        <v>0</v>
      </c>
      <c r="U24" s="7">
        <v>0</v>
      </c>
      <c r="V24" s="7">
        <v>24</v>
      </c>
      <c r="W24" s="7">
        <f t="shared" si="13"/>
        <v>0</v>
      </c>
      <c r="X24" s="7">
        <v>0</v>
      </c>
      <c r="Y24" s="7">
        <v>24</v>
      </c>
      <c r="Z24" s="7">
        <f t="shared" si="14"/>
        <v>0</v>
      </c>
      <c r="AA24" s="8"/>
      <c r="AB24" s="8"/>
      <c r="AC24" s="8"/>
      <c r="AD24" s="8"/>
      <c r="AE24" s="8"/>
    </row>
    <row r="25" ht="18.35" spans="1:31">
      <c r="A25" s="10">
        <v>3</v>
      </c>
      <c r="B25" s="9">
        <v>2020</v>
      </c>
      <c r="C25" s="10" t="s">
        <v>40</v>
      </c>
      <c r="D25" s="9">
        <v>2</v>
      </c>
      <c r="E25" s="9" t="s">
        <v>41</v>
      </c>
      <c r="F25" s="7">
        <v>0</v>
      </c>
      <c r="G25" s="7">
        <v>24</v>
      </c>
      <c r="H25" s="7">
        <f t="shared" si="8"/>
        <v>0</v>
      </c>
      <c r="I25" s="7">
        <v>3</v>
      </c>
      <c r="J25" s="7">
        <v>24</v>
      </c>
      <c r="K25" s="7">
        <f t="shared" si="9"/>
        <v>72</v>
      </c>
      <c r="L25" s="7">
        <v>3</v>
      </c>
      <c r="M25" s="7">
        <v>24</v>
      </c>
      <c r="N25" s="7">
        <f t="shared" si="10"/>
        <v>72</v>
      </c>
      <c r="O25" s="7">
        <v>1</v>
      </c>
      <c r="P25" s="7">
        <v>24</v>
      </c>
      <c r="Q25" s="7">
        <f t="shared" si="11"/>
        <v>24</v>
      </c>
      <c r="R25" s="7">
        <v>2</v>
      </c>
      <c r="S25" s="7">
        <v>24</v>
      </c>
      <c r="T25" s="7">
        <f t="shared" si="12"/>
        <v>48</v>
      </c>
      <c r="U25" s="7">
        <v>3</v>
      </c>
      <c r="V25" s="7">
        <v>24</v>
      </c>
      <c r="W25" s="7">
        <f t="shared" si="13"/>
        <v>72</v>
      </c>
      <c r="X25" s="7">
        <v>3</v>
      </c>
      <c r="Y25" s="7">
        <v>24</v>
      </c>
      <c r="Z25" s="7">
        <f t="shared" si="14"/>
        <v>72</v>
      </c>
      <c r="AA25" s="8"/>
      <c r="AB25" s="8"/>
      <c r="AC25" s="8"/>
      <c r="AD25" s="8"/>
      <c r="AE25" s="8"/>
    </row>
    <row r="26" ht="18.35" spans="1:31">
      <c r="A26" s="10">
        <v>4</v>
      </c>
      <c r="B26" s="9">
        <v>2020</v>
      </c>
      <c r="C26" s="10" t="s">
        <v>40</v>
      </c>
      <c r="D26" s="9">
        <v>2</v>
      </c>
      <c r="E26" s="9" t="s">
        <v>42</v>
      </c>
      <c r="F26" s="7">
        <v>0</v>
      </c>
      <c r="G26" s="7">
        <v>24</v>
      </c>
      <c r="H26" s="7">
        <f t="shared" si="8"/>
        <v>0</v>
      </c>
      <c r="I26" s="7">
        <v>0</v>
      </c>
      <c r="J26" s="7">
        <v>24</v>
      </c>
      <c r="K26" s="7">
        <f t="shared" si="9"/>
        <v>0</v>
      </c>
      <c r="L26" s="7">
        <v>0</v>
      </c>
      <c r="M26" s="7">
        <v>24</v>
      </c>
      <c r="N26" s="7">
        <f t="shared" si="10"/>
        <v>0</v>
      </c>
      <c r="O26" s="7">
        <v>0</v>
      </c>
      <c r="P26" s="7">
        <v>24</v>
      </c>
      <c r="Q26" s="7">
        <f t="shared" si="11"/>
        <v>0</v>
      </c>
      <c r="R26" s="7">
        <v>0</v>
      </c>
      <c r="S26" s="7">
        <v>24</v>
      </c>
      <c r="T26" s="7">
        <f t="shared" si="12"/>
        <v>0</v>
      </c>
      <c r="U26" s="7">
        <v>0</v>
      </c>
      <c r="V26" s="7">
        <v>24</v>
      </c>
      <c r="W26" s="7">
        <f t="shared" si="13"/>
        <v>0</v>
      </c>
      <c r="X26" s="7">
        <v>0</v>
      </c>
      <c r="Y26" s="7">
        <v>24</v>
      </c>
      <c r="Z26" s="7">
        <f t="shared" si="14"/>
        <v>0</v>
      </c>
      <c r="AA26" s="8"/>
      <c r="AB26" s="8"/>
      <c r="AC26" s="8"/>
      <c r="AD26" s="8"/>
      <c r="AE26" s="8"/>
    </row>
    <row r="27" ht="18.35" spans="1:31">
      <c r="A27" s="10">
        <v>5</v>
      </c>
      <c r="B27" s="9">
        <v>2021</v>
      </c>
      <c r="C27" s="10" t="s">
        <v>43</v>
      </c>
      <c r="D27" s="9">
        <v>4</v>
      </c>
      <c r="E27" s="9" t="s">
        <v>44</v>
      </c>
      <c r="F27" s="7">
        <v>1</v>
      </c>
      <c r="G27" s="7">
        <v>24</v>
      </c>
      <c r="H27" s="7">
        <f t="shared" si="8"/>
        <v>24</v>
      </c>
      <c r="I27" s="7">
        <v>3</v>
      </c>
      <c r="J27" s="7">
        <v>24</v>
      </c>
      <c r="K27" s="7">
        <f t="shared" si="9"/>
        <v>72</v>
      </c>
      <c r="L27" s="7">
        <v>2</v>
      </c>
      <c r="M27" s="7">
        <v>24</v>
      </c>
      <c r="N27" s="7">
        <f t="shared" si="10"/>
        <v>48</v>
      </c>
      <c r="O27" s="7">
        <v>1</v>
      </c>
      <c r="P27" s="7">
        <v>24</v>
      </c>
      <c r="Q27" s="7">
        <f t="shared" si="11"/>
        <v>24</v>
      </c>
      <c r="R27" s="7">
        <v>2</v>
      </c>
      <c r="S27" s="7">
        <v>24</v>
      </c>
      <c r="T27" s="7">
        <f t="shared" si="12"/>
        <v>48</v>
      </c>
      <c r="U27" s="7">
        <v>3</v>
      </c>
      <c r="V27" s="7">
        <v>24</v>
      </c>
      <c r="W27" s="7">
        <f t="shared" si="13"/>
        <v>72</v>
      </c>
      <c r="X27" s="7">
        <v>3</v>
      </c>
      <c r="Y27" s="7">
        <v>24</v>
      </c>
      <c r="Z27" s="7">
        <f t="shared" si="14"/>
        <v>72</v>
      </c>
      <c r="AA27" s="8"/>
      <c r="AB27" s="8"/>
      <c r="AC27" s="8"/>
      <c r="AD27" s="8"/>
      <c r="AE27" s="8"/>
    </row>
    <row r="28" ht="18.35" spans="1:31">
      <c r="A28" s="10">
        <v>6</v>
      </c>
      <c r="B28" s="9">
        <v>2021</v>
      </c>
      <c r="C28" s="10" t="s">
        <v>43</v>
      </c>
      <c r="D28" s="9">
        <v>3</v>
      </c>
      <c r="E28" s="9" t="s">
        <v>45</v>
      </c>
      <c r="F28" s="7">
        <v>1</v>
      </c>
      <c r="G28" s="7">
        <v>24</v>
      </c>
      <c r="H28" s="7">
        <f t="shared" si="8"/>
        <v>24</v>
      </c>
      <c r="I28" s="7">
        <v>2</v>
      </c>
      <c r="J28" s="7">
        <v>24</v>
      </c>
      <c r="K28" s="7">
        <f t="shared" si="9"/>
        <v>48</v>
      </c>
      <c r="L28" s="7">
        <v>1</v>
      </c>
      <c r="M28" s="7">
        <v>24</v>
      </c>
      <c r="N28" s="7">
        <f t="shared" si="10"/>
        <v>24</v>
      </c>
      <c r="O28" s="7">
        <v>0</v>
      </c>
      <c r="P28" s="7">
        <v>24</v>
      </c>
      <c r="Q28" s="7">
        <f t="shared" si="11"/>
        <v>0</v>
      </c>
      <c r="R28" s="7">
        <v>2</v>
      </c>
      <c r="S28" s="7">
        <v>24</v>
      </c>
      <c r="T28" s="7">
        <f t="shared" si="12"/>
        <v>48</v>
      </c>
      <c r="U28" s="7">
        <v>2</v>
      </c>
      <c r="V28" s="7">
        <v>24</v>
      </c>
      <c r="W28" s="7">
        <f t="shared" si="13"/>
        <v>48</v>
      </c>
      <c r="X28" s="7">
        <v>4</v>
      </c>
      <c r="Y28" s="7">
        <v>24</v>
      </c>
      <c r="Z28" s="7">
        <f t="shared" si="14"/>
        <v>96</v>
      </c>
      <c r="AA28" s="8" t="s">
        <v>46</v>
      </c>
      <c r="AB28" s="8"/>
      <c r="AC28" s="8"/>
      <c r="AD28" s="8"/>
      <c r="AE28" s="8"/>
    </row>
    <row r="29" ht="18.35" spans="1:31">
      <c r="A29" s="10">
        <v>7</v>
      </c>
      <c r="B29" s="9">
        <v>2021</v>
      </c>
      <c r="C29" s="10" t="s">
        <v>43</v>
      </c>
      <c r="D29" s="9" t="s">
        <v>47</v>
      </c>
      <c r="E29" s="9" t="s">
        <v>48</v>
      </c>
      <c r="F29" s="7">
        <v>0</v>
      </c>
      <c r="G29" s="7">
        <v>24</v>
      </c>
      <c r="H29" s="7">
        <f t="shared" si="8"/>
        <v>0</v>
      </c>
      <c r="I29" s="7">
        <v>0</v>
      </c>
      <c r="J29" s="7">
        <v>24</v>
      </c>
      <c r="K29" s="7">
        <f t="shared" si="9"/>
        <v>0</v>
      </c>
      <c r="L29" s="7">
        <v>0</v>
      </c>
      <c r="M29" s="7">
        <v>24</v>
      </c>
      <c r="N29" s="7">
        <f t="shared" si="10"/>
        <v>0</v>
      </c>
      <c r="O29" s="7">
        <v>0</v>
      </c>
      <c r="P29" s="7">
        <v>24</v>
      </c>
      <c r="Q29" s="7">
        <f t="shared" si="11"/>
        <v>0</v>
      </c>
      <c r="R29" s="7">
        <v>0</v>
      </c>
      <c r="S29" s="7">
        <v>24</v>
      </c>
      <c r="T29" s="7">
        <f t="shared" si="12"/>
        <v>0</v>
      </c>
      <c r="U29" s="7">
        <v>0</v>
      </c>
      <c r="V29" s="7">
        <v>24</v>
      </c>
      <c r="W29" s="7">
        <f t="shared" si="13"/>
        <v>0</v>
      </c>
      <c r="X29" s="7">
        <v>0</v>
      </c>
      <c r="Y29" s="7">
        <v>24</v>
      </c>
      <c r="Z29" s="7">
        <f t="shared" si="14"/>
        <v>0</v>
      </c>
      <c r="AA29" s="8"/>
      <c r="AB29" s="8"/>
      <c r="AC29" s="8"/>
      <c r="AD29" s="8"/>
      <c r="AE29" s="8"/>
    </row>
    <row r="30" ht="18.35" spans="1:31">
      <c r="A30" s="10">
        <v>8</v>
      </c>
      <c r="B30" s="9">
        <v>2021</v>
      </c>
      <c r="C30" s="10" t="s">
        <v>43</v>
      </c>
      <c r="D30" s="9">
        <v>7</v>
      </c>
      <c r="E30" s="9" t="s">
        <v>49</v>
      </c>
      <c r="F30" s="7">
        <v>0</v>
      </c>
      <c r="G30" s="7">
        <v>24</v>
      </c>
      <c r="H30" s="7">
        <f t="shared" si="8"/>
        <v>0</v>
      </c>
      <c r="I30" s="7">
        <v>0</v>
      </c>
      <c r="J30" s="7">
        <v>24</v>
      </c>
      <c r="K30" s="7">
        <f t="shared" si="9"/>
        <v>0</v>
      </c>
      <c r="L30" s="7">
        <v>0</v>
      </c>
      <c r="M30" s="7">
        <v>24</v>
      </c>
      <c r="N30" s="7">
        <f t="shared" si="10"/>
        <v>0</v>
      </c>
      <c r="O30" s="7">
        <v>0</v>
      </c>
      <c r="P30" s="7">
        <v>24</v>
      </c>
      <c r="Q30" s="7">
        <f t="shared" si="11"/>
        <v>0</v>
      </c>
      <c r="R30" s="7">
        <v>0</v>
      </c>
      <c r="S30" s="7">
        <v>24</v>
      </c>
      <c r="T30" s="7">
        <f t="shared" si="12"/>
        <v>0</v>
      </c>
      <c r="U30" s="7">
        <v>0</v>
      </c>
      <c r="V30" s="7">
        <v>24</v>
      </c>
      <c r="W30" s="7">
        <f t="shared" si="13"/>
        <v>0</v>
      </c>
      <c r="X30" s="7">
        <v>0</v>
      </c>
      <c r="Y30" s="7">
        <v>24</v>
      </c>
      <c r="Z30" s="7">
        <f t="shared" si="14"/>
        <v>0</v>
      </c>
      <c r="AA30" s="8"/>
      <c r="AB30" s="8"/>
      <c r="AC30" s="8"/>
      <c r="AD30" s="8"/>
      <c r="AE30" s="8"/>
    </row>
    <row r="31" ht="18.35" spans="1:31">
      <c r="A31" s="10">
        <v>9</v>
      </c>
      <c r="B31" s="9">
        <v>2020</v>
      </c>
      <c r="C31" s="10" t="s">
        <v>40</v>
      </c>
      <c r="D31" s="9">
        <v>2</v>
      </c>
      <c r="E31" s="9" t="s">
        <v>50</v>
      </c>
      <c r="F31" s="7">
        <v>1</v>
      </c>
      <c r="G31" s="7">
        <v>24</v>
      </c>
      <c r="H31" s="7">
        <f t="shared" si="8"/>
        <v>24</v>
      </c>
      <c r="I31" s="7">
        <v>3</v>
      </c>
      <c r="J31" s="7">
        <v>24</v>
      </c>
      <c r="K31" s="7">
        <f t="shared" si="9"/>
        <v>72</v>
      </c>
      <c r="L31" s="7">
        <v>2</v>
      </c>
      <c r="M31" s="7">
        <v>24</v>
      </c>
      <c r="N31" s="7">
        <f t="shared" si="10"/>
        <v>48</v>
      </c>
      <c r="O31" s="7">
        <v>1</v>
      </c>
      <c r="P31" s="7">
        <v>24</v>
      </c>
      <c r="Q31" s="7">
        <f t="shared" si="11"/>
        <v>24</v>
      </c>
      <c r="R31" s="7">
        <v>2</v>
      </c>
      <c r="S31" s="7">
        <v>24</v>
      </c>
      <c r="T31" s="7">
        <f t="shared" si="12"/>
        <v>48</v>
      </c>
      <c r="U31" s="7">
        <v>3</v>
      </c>
      <c r="V31" s="7">
        <v>24</v>
      </c>
      <c r="W31" s="7">
        <f t="shared" si="13"/>
        <v>72</v>
      </c>
      <c r="X31" s="7">
        <v>3</v>
      </c>
      <c r="Y31" s="7">
        <v>24</v>
      </c>
      <c r="Z31" s="7">
        <f t="shared" si="14"/>
        <v>72</v>
      </c>
      <c r="AA31" s="8"/>
      <c r="AB31" s="8"/>
      <c r="AC31" s="8"/>
      <c r="AD31" s="8"/>
      <c r="AE31" s="8"/>
    </row>
    <row r="32" ht="18.35" spans="1:31">
      <c r="A32" s="10">
        <v>10</v>
      </c>
      <c r="B32" s="9">
        <v>2021</v>
      </c>
      <c r="C32" s="10" t="s">
        <v>43</v>
      </c>
      <c r="D32" s="9">
        <v>4</v>
      </c>
      <c r="E32" s="9" t="s">
        <v>51</v>
      </c>
      <c r="F32" s="7">
        <v>1</v>
      </c>
      <c r="G32" s="7">
        <v>24</v>
      </c>
      <c r="H32" s="7">
        <f t="shared" si="8"/>
        <v>24</v>
      </c>
      <c r="I32" s="7">
        <v>3</v>
      </c>
      <c r="J32" s="7">
        <v>24</v>
      </c>
      <c r="K32" s="7">
        <f t="shared" si="9"/>
        <v>72</v>
      </c>
      <c r="L32" s="7">
        <v>1</v>
      </c>
      <c r="M32" s="7">
        <v>24</v>
      </c>
      <c r="N32" s="7">
        <f t="shared" si="10"/>
        <v>24</v>
      </c>
      <c r="O32" s="7">
        <v>1</v>
      </c>
      <c r="P32" s="7">
        <v>24</v>
      </c>
      <c r="Q32" s="7">
        <f t="shared" si="11"/>
        <v>24</v>
      </c>
      <c r="R32" s="7">
        <v>1</v>
      </c>
      <c r="S32" s="7">
        <v>24</v>
      </c>
      <c r="T32" s="7">
        <f t="shared" si="12"/>
        <v>24</v>
      </c>
      <c r="U32" s="7">
        <v>3</v>
      </c>
      <c r="V32" s="7">
        <v>24</v>
      </c>
      <c r="W32" s="7">
        <f t="shared" si="13"/>
        <v>72</v>
      </c>
      <c r="X32" s="7">
        <v>4</v>
      </c>
      <c r="Y32" s="7">
        <v>24</v>
      </c>
      <c r="Z32" s="7">
        <f t="shared" si="14"/>
        <v>96</v>
      </c>
      <c r="AA32" s="8"/>
      <c r="AB32" s="8"/>
      <c r="AC32" s="8"/>
      <c r="AD32" s="8"/>
      <c r="AE32" s="8"/>
    </row>
    <row r="33" ht="18.35" spans="1:31">
      <c r="A33" s="10">
        <v>11</v>
      </c>
      <c r="B33" s="9"/>
      <c r="C33" s="10"/>
      <c r="D33" s="9"/>
      <c r="E33" s="9" t="s">
        <v>52</v>
      </c>
      <c r="F33" s="7">
        <v>1</v>
      </c>
      <c r="G33" s="7">
        <v>24</v>
      </c>
      <c r="H33" s="7">
        <f t="shared" si="8"/>
        <v>24</v>
      </c>
      <c r="I33" s="7">
        <v>1</v>
      </c>
      <c r="J33" s="7">
        <v>24</v>
      </c>
      <c r="K33" s="7">
        <f t="shared" si="9"/>
        <v>24</v>
      </c>
      <c r="L33" s="7">
        <v>1</v>
      </c>
      <c r="M33" s="7">
        <v>24</v>
      </c>
      <c r="N33" s="7">
        <f t="shared" si="10"/>
        <v>24</v>
      </c>
      <c r="O33" s="7">
        <v>1</v>
      </c>
      <c r="P33" s="7">
        <v>24</v>
      </c>
      <c r="Q33" s="7">
        <f t="shared" si="11"/>
        <v>24</v>
      </c>
      <c r="R33" s="7">
        <v>2</v>
      </c>
      <c r="S33" s="7">
        <v>24</v>
      </c>
      <c r="T33" s="7">
        <f t="shared" si="12"/>
        <v>48</v>
      </c>
      <c r="U33" s="7">
        <v>3</v>
      </c>
      <c r="V33" s="7">
        <v>24</v>
      </c>
      <c r="W33" s="7">
        <f t="shared" si="13"/>
        <v>72</v>
      </c>
      <c r="X33" s="7">
        <v>2</v>
      </c>
      <c r="Y33" s="7">
        <v>24</v>
      </c>
      <c r="Z33" s="7">
        <f t="shared" si="14"/>
        <v>48</v>
      </c>
      <c r="AA33" s="8"/>
      <c r="AB33" s="8"/>
      <c r="AC33" s="8"/>
      <c r="AD33" s="8"/>
      <c r="AE33" s="8"/>
    </row>
    <row r="34" ht="18.35" spans="1:31">
      <c r="A34" s="10">
        <v>12</v>
      </c>
      <c r="B34" s="9">
        <v>2020</v>
      </c>
      <c r="C34" s="10" t="s">
        <v>40</v>
      </c>
      <c r="D34" s="9">
        <v>2</v>
      </c>
      <c r="E34" s="9" t="s">
        <v>53</v>
      </c>
      <c r="F34" s="7">
        <v>0</v>
      </c>
      <c r="G34" s="7">
        <v>24</v>
      </c>
      <c r="H34" s="7">
        <f t="shared" si="8"/>
        <v>0</v>
      </c>
      <c r="I34" s="7">
        <v>3</v>
      </c>
      <c r="J34" s="7">
        <v>24</v>
      </c>
      <c r="K34" s="7">
        <f t="shared" si="9"/>
        <v>72</v>
      </c>
      <c r="L34" s="7">
        <v>2</v>
      </c>
      <c r="M34" s="7">
        <v>24</v>
      </c>
      <c r="N34" s="7">
        <f t="shared" si="10"/>
        <v>48</v>
      </c>
      <c r="O34" s="7">
        <v>1</v>
      </c>
      <c r="P34" s="7">
        <v>24</v>
      </c>
      <c r="Q34" s="7">
        <f t="shared" si="11"/>
        <v>24</v>
      </c>
      <c r="R34" s="7">
        <v>2</v>
      </c>
      <c r="S34" s="7">
        <v>24</v>
      </c>
      <c r="T34" s="7">
        <f t="shared" si="12"/>
        <v>48</v>
      </c>
      <c r="U34" s="7">
        <v>3</v>
      </c>
      <c r="V34" s="7">
        <v>24</v>
      </c>
      <c r="W34" s="7">
        <f t="shared" si="13"/>
        <v>72</v>
      </c>
      <c r="X34" s="7">
        <v>4</v>
      </c>
      <c r="Y34" s="7">
        <v>24</v>
      </c>
      <c r="Z34" s="7">
        <f t="shared" si="14"/>
        <v>96</v>
      </c>
      <c r="AA34" s="8"/>
      <c r="AB34" s="8"/>
      <c r="AC34" s="8"/>
      <c r="AD34" s="8"/>
      <c r="AE34" s="8"/>
    </row>
    <row r="35" ht="18.35" spans="1:31">
      <c r="A35" s="37"/>
      <c r="B35" s="37"/>
      <c r="C35" s="9">
        <v>2021</v>
      </c>
      <c r="D35" s="10" t="s">
        <v>43</v>
      </c>
      <c r="E35" s="9" t="s">
        <v>54</v>
      </c>
      <c r="F35" s="9" t="s">
        <v>54</v>
      </c>
      <c r="G35" s="7"/>
      <c r="H35" s="7"/>
      <c r="I35" s="7">
        <v>1</v>
      </c>
      <c r="J35" s="7">
        <v>24</v>
      </c>
      <c r="K35" s="7">
        <f t="shared" si="9"/>
        <v>24</v>
      </c>
      <c r="L35" s="7">
        <v>1</v>
      </c>
      <c r="M35" s="7">
        <v>24</v>
      </c>
      <c r="N35" s="7">
        <f t="shared" si="10"/>
        <v>24</v>
      </c>
      <c r="O35" s="7">
        <v>1</v>
      </c>
      <c r="P35" s="7">
        <v>24</v>
      </c>
      <c r="Q35" s="7">
        <f t="shared" si="11"/>
        <v>24</v>
      </c>
      <c r="R35" s="7">
        <v>2</v>
      </c>
      <c r="S35" s="7">
        <v>24</v>
      </c>
      <c r="T35" s="7">
        <f t="shared" si="12"/>
        <v>48</v>
      </c>
      <c r="U35" s="7">
        <v>3</v>
      </c>
      <c r="V35" s="7">
        <v>24</v>
      </c>
      <c r="W35" s="7">
        <f t="shared" si="13"/>
        <v>72</v>
      </c>
      <c r="X35" s="7">
        <v>1</v>
      </c>
      <c r="Y35" s="7">
        <v>24</v>
      </c>
      <c r="Z35" s="7">
        <f t="shared" si="14"/>
        <v>24</v>
      </c>
      <c r="AA35" s="8"/>
      <c r="AB35" s="8"/>
      <c r="AC35" s="8"/>
      <c r="AD35" s="8"/>
      <c r="AE35" s="8"/>
    </row>
    <row r="36" ht="18.35" spans="1:31">
      <c r="A36" t="s">
        <v>33</v>
      </c>
      <c r="F36" s="7">
        <f>SUM(F22:F34)</f>
        <v>6</v>
      </c>
      <c r="G36" s="7"/>
      <c r="H36" s="7">
        <f>SUM(H22:H34)</f>
        <v>144</v>
      </c>
      <c r="I36" s="7">
        <f>SUM(I22:I35)</f>
        <v>19</v>
      </c>
      <c r="J36" s="7"/>
      <c r="K36" s="7">
        <f>SUM(K22:K35)</f>
        <v>456</v>
      </c>
      <c r="L36" s="7">
        <f>SUM(L22:L35)</f>
        <v>13</v>
      </c>
      <c r="M36" s="7"/>
      <c r="N36" s="7">
        <f>SUM(N22:N34)</f>
        <v>288</v>
      </c>
      <c r="O36" s="7">
        <f>SUM(O22:O35)</f>
        <v>7</v>
      </c>
      <c r="P36" s="7"/>
      <c r="Q36" s="7">
        <f>SUM(Q22:Q34)</f>
        <v>144</v>
      </c>
      <c r="R36" s="7">
        <f>SUM(R22:R35)</f>
        <v>15</v>
      </c>
      <c r="S36" s="7"/>
      <c r="T36" s="7">
        <f>SUM(T22:T34)</f>
        <v>312</v>
      </c>
      <c r="U36" s="7">
        <f>SUM(U22:U35)</f>
        <v>23</v>
      </c>
      <c r="V36" s="7"/>
      <c r="W36" s="7">
        <f>SUM(W22:W34)</f>
        <v>480</v>
      </c>
      <c r="X36" s="7">
        <f>SUM(X22:X35)</f>
        <v>24</v>
      </c>
      <c r="Y36" s="7"/>
      <c r="Z36" s="7">
        <f>SUM(Z22:Z34)</f>
        <v>552</v>
      </c>
      <c r="AA36" s="8"/>
      <c r="AB36" s="8"/>
      <c r="AC36" s="8"/>
      <c r="AD36" s="8"/>
      <c r="AE36" s="8"/>
    </row>
    <row r="38" ht="66.75" customHeight="1" spans="1:31">
      <c r="A38" s="1" t="s">
        <v>55</v>
      </c>
    </row>
    <row r="39" ht="16.8" spans="1:31">
      <c r="A39" s="38" t="s">
        <v>1</v>
      </c>
      <c r="B39" s="39" t="s">
        <v>2</v>
      </c>
      <c r="C39" s="38" t="s">
        <v>3</v>
      </c>
      <c r="D39" s="38" t="s">
        <v>4</v>
      </c>
      <c r="E39" s="40" t="s">
        <v>5</v>
      </c>
      <c r="F39" s="4" t="s">
        <v>56</v>
      </c>
      <c r="G39" s="14"/>
      <c r="H39" s="14"/>
      <c r="I39" s="4" t="s">
        <v>57</v>
      </c>
      <c r="J39" s="14"/>
      <c r="K39" s="14"/>
      <c r="L39" s="4" t="s">
        <v>58</v>
      </c>
      <c r="M39" s="14"/>
      <c r="N39" s="14"/>
      <c r="O39" s="4" t="s">
        <v>59</v>
      </c>
      <c r="P39" s="14"/>
      <c r="Q39" s="14"/>
      <c r="R39" s="4" t="s">
        <v>60</v>
      </c>
      <c r="S39" s="14"/>
      <c r="T39" s="14"/>
    </row>
    <row r="40" ht="17.55" spans="1:31">
      <c r="A40" s="41"/>
      <c r="B40" s="41"/>
      <c r="C40" s="41"/>
      <c r="D40" s="41"/>
      <c r="E40" s="41"/>
      <c r="F40" s="4" t="s">
        <v>14</v>
      </c>
      <c r="G40" s="4" t="s">
        <v>15</v>
      </c>
      <c r="H40" s="4" t="s">
        <v>16</v>
      </c>
      <c r="I40" s="4" t="s">
        <v>14</v>
      </c>
      <c r="J40" s="4" t="s">
        <v>15</v>
      </c>
      <c r="K40" s="4" t="s">
        <v>16</v>
      </c>
      <c r="L40" s="4" t="s">
        <v>14</v>
      </c>
      <c r="M40" s="4" t="s">
        <v>15</v>
      </c>
      <c r="N40" s="4" t="s">
        <v>16</v>
      </c>
      <c r="O40" s="4" t="s">
        <v>14</v>
      </c>
      <c r="P40" s="4" t="s">
        <v>15</v>
      </c>
      <c r="Q40" s="4" t="s">
        <v>16</v>
      </c>
      <c r="R40" s="4" t="s">
        <v>14</v>
      </c>
      <c r="S40" s="4" t="s">
        <v>15</v>
      </c>
      <c r="T40" s="4" t="s">
        <v>16</v>
      </c>
    </row>
    <row r="41" ht="18.35" spans="1:31">
      <c r="A41" s="10">
        <v>1</v>
      </c>
      <c r="B41" s="10">
        <v>2021</v>
      </c>
      <c r="C41" s="10" t="s">
        <v>43</v>
      </c>
      <c r="D41" s="10">
        <v>6</v>
      </c>
      <c r="E41" s="10" t="s">
        <v>61</v>
      </c>
      <c r="F41" s="7">
        <v>1</v>
      </c>
      <c r="G41" s="7">
        <v>24</v>
      </c>
      <c r="H41" s="7">
        <f t="shared" ref="H41:H59" si="15">PRODUCT(F41:G41)</f>
        <v>24</v>
      </c>
      <c r="I41" s="7">
        <v>4</v>
      </c>
      <c r="J41" s="7">
        <v>24</v>
      </c>
      <c r="K41" s="7">
        <f t="shared" ref="K41:K59" si="16">PRODUCT(I41:J41)</f>
        <v>96</v>
      </c>
      <c r="L41" s="7">
        <v>2</v>
      </c>
      <c r="M41" s="7">
        <v>24</v>
      </c>
      <c r="N41" s="7">
        <f t="shared" ref="N41:N59" si="17">PRODUCT(L41:M41)</f>
        <v>48</v>
      </c>
      <c r="O41" s="7">
        <v>1</v>
      </c>
      <c r="P41" s="7">
        <v>24</v>
      </c>
      <c r="Q41" s="7">
        <f t="shared" ref="Q41:Q59" si="18">PRODUCT(O41:P41)</f>
        <v>24</v>
      </c>
      <c r="R41" s="7">
        <v>4</v>
      </c>
      <c r="S41" s="7">
        <v>24</v>
      </c>
      <c r="T41" s="7">
        <f t="shared" ref="T41:T59" si="19">PRODUCT(R41:S41)</f>
        <v>96</v>
      </c>
    </row>
    <row r="42" ht="18.35" spans="1:31">
      <c r="A42" s="10">
        <v>2</v>
      </c>
      <c r="B42" s="10">
        <v>2019</v>
      </c>
      <c r="C42" s="10" t="s">
        <v>37</v>
      </c>
      <c r="D42" s="10">
        <v>1</v>
      </c>
      <c r="E42" s="10" t="s">
        <v>62</v>
      </c>
      <c r="F42" s="7">
        <v>0</v>
      </c>
      <c r="G42" s="7">
        <v>24</v>
      </c>
      <c r="H42" s="7">
        <f t="shared" si="15"/>
        <v>0</v>
      </c>
      <c r="I42" s="7">
        <v>0</v>
      </c>
      <c r="J42" s="7">
        <v>24</v>
      </c>
      <c r="K42" s="7">
        <f t="shared" si="16"/>
        <v>0</v>
      </c>
      <c r="L42" s="7">
        <v>0</v>
      </c>
      <c r="M42" s="7">
        <v>24</v>
      </c>
      <c r="N42" s="7">
        <f t="shared" si="17"/>
        <v>0</v>
      </c>
      <c r="O42" s="7">
        <v>0</v>
      </c>
      <c r="P42" s="7">
        <v>24</v>
      </c>
      <c r="Q42" s="7">
        <f t="shared" si="18"/>
        <v>0</v>
      </c>
      <c r="R42" s="7">
        <v>0</v>
      </c>
      <c r="S42" s="7">
        <v>24</v>
      </c>
      <c r="T42" s="7">
        <f t="shared" si="19"/>
        <v>0</v>
      </c>
    </row>
    <row r="43" ht="18.35" spans="1:31">
      <c r="A43" s="10">
        <v>3</v>
      </c>
      <c r="B43" s="10">
        <v>2021</v>
      </c>
      <c r="C43" s="10" t="s">
        <v>43</v>
      </c>
      <c r="D43" s="10">
        <v>6</v>
      </c>
      <c r="E43" s="10" t="s">
        <v>63</v>
      </c>
      <c r="F43" s="7">
        <v>0</v>
      </c>
      <c r="G43" s="7">
        <v>24</v>
      </c>
      <c r="H43" s="7">
        <f t="shared" si="15"/>
        <v>0</v>
      </c>
      <c r="I43" s="7">
        <v>0</v>
      </c>
      <c r="J43" s="7">
        <v>24</v>
      </c>
      <c r="K43" s="7">
        <f t="shared" si="16"/>
        <v>0</v>
      </c>
      <c r="L43" s="7">
        <v>0</v>
      </c>
      <c r="M43" s="7">
        <v>24</v>
      </c>
      <c r="N43" s="7">
        <f t="shared" si="17"/>
        <v>0</v>
      </c>
      <c r="O43" s="7">
        <v>0</v>
      </c>
      <c r="P43" s="7">
        <v>24</v>
      </c>
      <c r="Q43" s="7">
        <f t="shared" si="18"/>
        <v>0</v>
      </c>
      <c r="R43" s="7">
        <v>0</v>
      </c>
      <c r="S43" s="7">
        <v>24</v>
      </c>
      <c r="T43" s="7">
        <f t="shared" si="19"/>
        <v>0</v>
      </c>
    </row>
    <row r="44" ht="18.35" spans="1:31">
      <c r="A44" s="10">
        <v>4</v>
      </c>
      <c r="B44" s="10">
        <v>2019</v>
      </c>
      <c r="C44" s="10" t="s">
        <v>37</v>
      </c>
      <c r="D44" s="10">
        <v>7</v>
      </c>
      <c r="E44" s="10" t="s">
        <v>64</v>
      </c>
      <c r="F44" s="7">
        <v>0</v>
      </c>
      <c r="G44" s="7">
        <v>24</v>
      </c>
      <c r="H44" s="7">
        <f t="shared" si="15"/>
        <v>0</v>
      </c>
      <c r="I44" s="7">
        <v>0</v>
      </c>
      <c r="J44" s="7">
        <v>24</v>
      </c>
      <c r="K44" s="7">
        <f t="shared" si="16"/>
        <v>0</v>
      </c>
      <c r="L44" s="7">
        <v>0</v>
      </c>
      <c r="M44" s="7">
        <v>24</v>
      </c>
      <c r="N44" s="7">
        <f t="shared" si="17"/>
        <v>0</v>
      </c>
      <c r="O44" s="7">
        <v>0</v>
      </c>
      <c r="P44" s="7">
        <v>24</v>
      </c>
      <c r="Q44" s="7">
        <f t="shared" si="18"/>
        <v>0</v>
      </c>
      <c r="R44" s="7">
        <v>0</v>
      </c>
      <c r="S44" s="7">
        <v>24</v>
      </c>
      <c r="T44" s="7">
        <f t="shared" si="19"/>
        <v>0</v>
      </c>
    </row>
    <row r="45" ht="18.35" spans="1:31">
      <c r="A45" s="10">
        <v>5</v>
      </c>
      <c r="B45" s="10">
        <v>2023</v>
      </c>
      <c r="C45" s="10" t="s">
        <v>19</v>
      </c>
      <c r="D45" s="10">
        <v>1</v>
      </c>
      <c r="E45" s="10" t="s">
        <v>65</v>
      </c>
      <c r="F45" s="7">
        <v>1</v>
      </c>
      <c r="G45" s="7">
        <v>24</v>
      </c>
      <c r="H45" s="7">
        <f t="shared" si="15"/>
        <v>24</v>
      </c>
      <c r="I45" s="7">
        <v>2</v>
      </c>
      <c r="J45" s="7">
        <v>24</v>
      </c>
      <c r="K45" s="7">
        <f t="shared" si="16"/>
        <v>48</v>
      </c>
      <c r="L45" s="7">
        <v>5</v>
      </c>
      <c r="M45" s="7">
        <v>24</v>
      </c>
      <c r="N45" s="7">
        <f t="shared" si="17"/>
        <v>120</v>
      </c>
      <c r="O45" s="7">
        <v>3</v>
      </c>
      <c r="P45" s="7">
        <v>24</v>
      </c>
      <c r="Q45" s="7">
        <f t="shared" si="18"/>
        <v>72</v>
      </c>
      <c r="R45" s="7">
        <v>2</v>
      </c>
      <c r="S45" s="7">
        <v>24</v>
      </c>
      <c r="T45" s="7">
        <f t="shared" si="19"/>
        <v>48</v>
      </c>
    </row>
    <row r="46" ht="18.35" spans="1:31">
      <c r="A46" s="10">
        <v>6</v>
      </c>
      <c r="B46" s="10">
        <v>2022</v>
      </c>
      <c r="C46" s="10" t="s">
        <v>17</v>
      </c>
      <c r="D46" s="10">
        <v>3</v>
      </c>
      <c r="E46" s="10" t="s">
        <v>66</v>
      </c>
      <c r="F46" s="7">
        <v>1</v>
      </c>
      <c r="G46" s="7">
        <v>24</v>
      </c>
      <c r="H46" s="7">
        <f t="shared" si="15"/>
        <v>24</v>
      </c>
      <c r="I46" s="7">
        <v>0</v>
      </c>
      <c r="J46" s="7">
        <v>24</v>
      </c>
      <c r="K46" s="7">
        <f t="shared" si="16"/>
        <v>0</v>
      </c>
      <c r="L46" s="7">
        <v>0</v>
      </c>
      <c r="M46" s="7">
        <v>24</v>
      </c>
      <c r="N46" s="7">
        <f t="shared" si="17"/>
        <v>0</v>
      </c>
      <c r="O46" s="7">
        <v>0</v>
      </c>
      <c r="P46" s="7">
        <v>24</v>
      </c>
      <c r="Q46" s="7">
        <f t="shared" si="18"/>
        <v>0</v>
      </c>
      <c r="R46" s="7">
        <v>0</v>
      </c>
      <c r="S46" s="7">
        <v>24</v>
      </c>
      <c r="T46" s="7">
        <f t="shared" si="19"/>
        <v>0</v>
      </c>
    </row>
    <row r="47" ht="18.35" spans="1:31">
      <c r="A47" s="10">
        <v>7</v>
      </c>
      <c r="B47" s="10">
        <v>2018</v>
      </c>
      <c r="C47" s="10" t="s">
        <v>37</v>
      </c>
      <c r="D47" s="10">
        <v>4</v>
      </c>
      <c r="E47" s="10" t="s">
        <v>67</v>
      </c>
      <c r="F47" s="7">
        <v>0</v>
      </c>
      <c r="G47" s="7">
        <v>24</v>
      </c>
      <c r="H47" s="7">
        <f t="shared" si="15"/>
        <v>0</v>
      </c>
      <c r="I47" s="7">
        <v>0</v>
      </c>
      <c r="J47" s="7">
        <v>24</v>
      </c>
      <c r="K47" s="7">
        <f t="shared" si="16"/>
        <v>0</v>
      </c>
      <c r="L47" s="7">
        <v>0</v>
      </c>
      <c r="M47" s="7">
        <v>24</v>
      </c>
      <c r="N47" s="7">
        <f t="shared" si="17"/>
        <v>0</v>
      </c>
      <c r="O47" s="7">
        <v>0</v>
      </c>
      <c r="P47" s="7">
        <v>24</v>
      </c>
      <c r="Q47" s="7">
        <f t="shared" si="18"/>
        <v>0</v>
      </c>
      <c r="R47" s="7">
        <v>0</v>
      </c>
      <c r="S47" s="7">
        <v>24</v>
      </c>
      <c r="T47" s="7">
        <f t="shared" si="19"/>
        <v>0</v>
      </c>
    </row>
    <row r="48" ht="18.35" spans="1:31">
      <c r="A48" s="10">
        <v>8</v>
      </c>
      <c r="B48" s="10">
        <v>2019</v>
      </c>
      <c r="C48" s="10" t="s">
        <v>40</v>
      </c>
      <c r="D48" s="10">
        <v>6</v>
      </c>
      <c r="E48" s="10" t="s">
        <v>68</v>
      </c>
      <c r="F48" s="7">
        <v>1</v>
      </c>
      <c r="G48" s="7">
        <v>24</v>
      </c>
      <c r="H48" s="7">
        <f t="shared" si="15"/>
        <v>24</v>
      </c>
      <c r="I48" s="7">
        <v>0</v>
      </c>
      <c r="J48" s="7">
        <v>24</v>
      </c>
      <c r="K48" s="7">
        <f t="shared" si="16"/>
        <v>0</v>
      </c>
      <c r="L48" s="7">
        <v>0</v>
      </c>
      <c r="M48" s="7">
        <v>24</v>
      </c>
      <c r="N48" s="7">
        <f t="shared" si="17"/>
        <v>0</v>
      </c>
      <c r="O48" s="7">
        <v>0</v>
      </c>
      <c r="P48" s="7">
        <v>24</v>
      </c>
      <c r="Q48" s="7">
        <f t="shared" si="18"/>
        <v>0</v>
      </c>
      <c r="R48" s="7">
        <v>0</v>
      </c>
      <c r="S48" s="7">
        <v>24</v>
      </c>
      <c r="T48" s="7">
        <f t="shared" si="19"/>
        <v>0</v>
      </c>
    </row>
    <row r="49" ht="18.35" spans="1:20">
      <c r="A49" s="10">
        <v>9</v>
      </c>
      <c r="B49" s="10">
        <v>2021</v>
      </c>
      <c r="C49" s="10" t="s">
        <v>43</v>
      </c>
      <c r="D49" s="10">
        <v>5</v>
      </c>
      <c r="E49" s="10" t="s">
        <v>69</v>
      </c>
      <c r="F49" s="7">
        <v>1</v>
      </c>
      <c r="G49" s="7">
        <v>24</v>
      </c>
      <c r="H49" s="7">
        <f t="shared" si="15"/>
        <v>24</v>
      </c>
      <c r="I49" s="7">
        <v>0</v>
      </c>
      <c r="J49" s="7">
        <v>24</v>
      </c>
      <c r="K49" s="7">
        <f t="shared" si="16"/>
        <v>0</v>
      </c>
      <c r="L49" s="7">
        <v>0</v>
      </c>
      <c r="M49" s="7">
        <v>24</v>
      </c>
      <c r="N49" s="7">
        <f t="shared" si="17"/>
        <v>0</v>
      </c>
      <c r="O49" s="7">
        <v>0</v>
      </c>
      <c r="P49" s="7">
        <v>24</v>
      </c>
      <c r="Q49" s="7">
        <f t="shared" si="18"/>
        <v>0</v>
      </c>
      <c r="R49" s="7">
        <v>0</v>
      </c>
      <c r="S49" s="7">
        <v>24</v>
      </c>
      <c r="T49" s="7">
        <f t="shared" si="19"/>
        <v>0</v>
      </c>
    </row>
    <row r="50" ht="18.35" spans="1:20">
      <c r="A50" s="10">
        <v>10</v>
      </c>
      <c r="B50" s="10">
        <v>2021</v>
      </c>
      <c r="C50" s="10" t="s">
        <v>43</v>
      </c>
      <c r="D50" s="10">
        <v>4</v>
      </c>
      <c r="E50" s="10" t="s">
        <v>70</v>
      </c>
      <c r="F50" s="7">
        <v>1</v>
      </c>
      <c r="G50" s="7">
        <v>24</v>
      </c>
      <c r="H50" s="7">
        <f t="shared" si="15"/>
        <v>24</v>
      </c>
      <c r="I50" s="7">
        <v>3</v>
      </c>
      <c r="J50" s="7">
        <v>24</v>
      </c>
      <c r="K50" s="7">
        <f t="shared" si="16"/>
        <v>72</v>
      </c>
      <c r="L50" s="7">
        <v>2</v>
      </c>
      <c r="M50" s="7">
        <v>24</v>
      </c>
      <c r="N50" s="7">
        <f t="shared" si="17"/>
        <v>48</v>
      </c>
      <c r="O50" s="7">
        <v>3</v>
      </c>
      <c r="P50" s="7">
        <v>24</v>
      </c>
      <c r="Q50" s="7">
        <f t="shared" si="18"/>
        <v>72</v>
      </c>
      <c r="R50" s="7">
        <v>3</v>
      </c>
      <c r="S50" s="7">
        <v>24</v>
      </c>
      <c r="T50" s="7">
        <f t="shared" si="19"/>
        <v>72</v>
      </c>
    </row>
    <row r="51" ht="18.35" spans="1:20">
      <c r="A51" s="10">
        <v>11</v>
      </c>
      <c r="B51" s="10">
        <v>2021</v>
      </c>
      <c r="C51" s="10" t="s">
        <v>43</v>
      </c>
      <c r="D51" s="10">
        <v>4</v>
      </c>
      <c r="E51" s="10" t="s">
        <v>71</v>
      </c>
      <c r="F51" s="7">
        <v>0</v>
      </c>
      <c r="G51" s="7">
        <v>24</v>
      </c>
      <c r="H51" s="7">
        <f t="shared" si="15"/>
        <v>0</v>
      </c>
      <c r="I51" s="7">
        <v>4</v>
      </c>
      <c r="J51" s="7">
        <v>24</v>
      </c>
      <c r="K51" s="7">
        <f t="shared" si="16"/>
        <v>96</v>
      </c>
      <c r="L51" s="7">
        <v>3</v>
      </c>
      <c r="M51" s="7">
        <v>24</v>
      </c>
      <c r="N51" s="7">
        <f t="shared" si="17"/>
        <v>72</v>
      </c>
      <c r="O51" s="7">
        <v>3</v>
      </c>
      <c r="P51" s="7">
        <v>24</v>
      </c>
      <c r="Q51" s="7">
        <f t="shared" si="18"/>
        <v>72</v>
      </c>
      <c r="R51" s="7">
        <v>2</v>
      </c>
      <c r="S51" s="7">
        <v>24</v>
      </c>
      <c r="T51" s="7">
        <f t="shared" si="19"/>
        <v>48</v>
      </c>
    </row>
    <row r="52" ht="18.35" spans="1:20">
      <c r="A52" s="10">
        <v>12</v>
      </c>
      <c r="B52" s="10">
        <v>2022</v>
      </c>
      <c r="C52" s="10" t="s">
        <v>17</v>
      </c>
      <c r="D52" s="10">
        <v>4</v>
      </c>
      <c r="E52" s="10" t="s">
        <v>72</v>
      </c>
      <c r="F52" s="7">
        <v>0</v>
      </c>
      <c r="G52" s="7">
        <v>24</v>
      </c>
      <c r="H52" s="7">
        <f t="shared" si="15"/>
        <v>0</v>
      </c>
      <c r="I52" s="7">
        <v>0</v>
      </c>
      <c r="J52" s="7">
        <v>24</v>
      </c>
      <c r="K52" s="7">
        <f t="shared" si="16"/>
        <v>0</v>
      </c>
      <c r="L52" s="7">
        <v>0</v>
      </c>
      <c r="M52" s="7">
        <v>24</v>
      </c>
      <c r="N52" s="7">
        <f t="shared" si="17"/>
        <v>0</v>
      </c>
      <c r="O52" s="7">
        <v>0</v>
      </c>
      <c r="P52" s="7">
        <v>24</v>
      </c>
      <c r="Q52" s="7">
        <f t="shared" si="18"/>
        <v>0</v>
      </c>
      <c r="R52" s="7">
        <v>1</v>
      </c>
      <c r="S52" s="7">
        <v>24</v>
      </c>
      <c r="T52" s="7">
        <f t="shared" si="19"/>
        <v>24</v>
      </c>
    </row>
    <row r="53" ht="18.35" spans="1:20">
      <c r="A53" s="10">
        <v>13</v>
      </c>
      <c r="B53" s="10">
        <v>2022</v>
      </c>
      <c r="C53" s="10" t="s">
        <v>17</v>
      </c>
      <c r="D53" s="10">
        <v>6</v>
      </c>
      <c r="E53" s="10" t="s">
        <v>73</v>
      </c>
      <c r="F53" s="7">
        <v>0</v>
      </c>
      <c r="G53" s="7">
        <v>24</v>
      </c>
      <c r="H53" s="7">
        <f t="shared" si="15"/>
        <v>0</v>
      </c>
      <c r="I53" s="7">
        <v>0</v>
      </c>
      <c r="J53" s="7">
        <v>24</v>
      </c>
      <c r="K53" s="7">
        <f t="shared" si="16"/>
        <v>0</v>
      </c>
      <c r="L53" s="7">
        <v>0</v>
      </c>
      <c r="M53" s="7">
        <v>24</v>
      </c>
      <c r="N53" s="7">
        <f t="shared" si="17"/>
        <v>0</v>
      </c>
      <c r="O53" s="7">
        <v>0</v>
      </c>
      <c r="P53" s="7">
        <v>24</v>
      </c>
      <c r="Q53" s="7">
        <f t="shared" si="18"/>
        <v>0</v>
      </c>
      <c r="R53" s="7">
        <v>0</v>
      </c>
      <c r="S53" s="7">
        <v>24</v>
      </c>
      <c r="T53" s="7">
        <f t="shared" si="19"/>
        <v>0</v>
      </c>
    </row>
    <row r="54" ht="18.35" spans="1:20">
      <c r="A54" s="10">
        <v>14</v>
      </c>
      <c r="B54" s="10"/>
      <c r="C54" s="10"/>
      <c r="D54" s="10"/>
      <c r="E54" s="10" t="s">
        <v>74</v>
      </c>
      <c r="F54" s="7">
        <v>1</v>
      </c>
      <c r="G54" s="7">
        <v>24</v>
      </c>
      <c r="H54" s="7">
        <f t="shared" si="15"/>
        <v>24</v>
      </c>
      <c r="I54" s="7">
        <v>0</v>
      </c>
      <c r="J54" s="7">
        <v>24</v>
      </c>
      <c r="K54" s="7">
        <f t="shared" si="16"/>
        <v>0</v>
      </c>
      <c r="L54" s="7">
        <v>0</v>
      </c>
      <c r="M54" s="7">
        <v>24</v>
      </c>
      <c r="N54" s="7">
        <f t="shared" si="17"/>
        <v>0</v>
      </c>
      <c r="O54" s="7">
        <v>0</v>
      </c>
      <c r="P54" s="7">
        <v>24</v>
      </c>
      <c r="Q54" s="7">
        <f t="shared" si="18"/>
        <v>0</v>
      </c>
      <c r="R54" s="7">
        <v>1</v>
      </c>
      <c r="S54" s="7">
        <v>24</v>
      </c>
      <c r="T54" s="7">
        <f t="shared" si="19"/>
        <v>24</v>
      </c>
    </row>
    <row r="55" ht="18.35" spans="1:20">
      <c r="A55" s="10">
        <v>15</v>
      </c>
      <c r="B55" s="10">
        <v>2021</v>
      </c>
      <c r="C55" s="10" t="s">
        <v>43</v>
      </c>
      <c r="D55" s="10">
        <v>6</v>
      </c>
      <c r="E55" s="10" t="s">
        <v>75</v>
      </c>
      <c r="F55" s="7">
        <v>1</v>
      </c>
      <c r="G55" s="7">
        <v>24</v>
      </c>
      <c r="H55" s="7">
        <f t="shared" si="15"/>
        <v>24</v>
      </c>
      <c r="I55" s="7">
        <v>4</v>
      </c>
      <c r="J55" s="7">
        <v>24</v>
      </c>
      <c r="K55" s="7">
        <f t="shared" si="16"/>
        <v>96</v>
      </c>
      <c r="L55" s="7">
        <v>3</v>
      </c>
      <c r="M55" s="7">
        <v>24</v>
      </c>
      <c r="N55" s="7">
        <f t="shared" si="17"/>
        <v>72</v>
      </c>
      <c r="O55" s="7">
        <v>3</v>
      </c>
      <c r="P55" s="7">
        <v>24</v>
      </c>
      <c r="Q55" s="7">
        <f t="shared" si="18"/>
        <v>72</v>
      </c>
      <c r="R55" s="7">
        <v>3</v>
      </c>
      <c r="S55" s="7">
        <v>24</v>
      </c>
      <c r="T55" s="7">
        <f t="shared" si="19"/>
        <v>72</v>
      </c>
    </row>
    <row r="56" ht="18.35" spans="1:20">
      <c r="A56" s="10">
        <v>16</v>
      </c>
      <c r="B56" s="10"/>
      <c r="C56" s="10"/>
      <c r="D56" s="10"/>
      <c r="E56" s="10" t="s">
        <v>76</v>
      </c>
      <c r="F56" s="7">
        <v>1</v>
      </c>
      <c r="G56" s="7">
        <v>24</v>
      </c>
      <c r="H56" s="7">
        <f t="shared" si="15"/>
        <v>24</v>
      </c>
      <c r="I56" s="7">
        <v>2</v>
      </c>
      <c r="J56" s="7">
        <v>24</v>
      </c>
      <c r="K56" s="7">
        <f t="shared" si="16"/>
        <v>48</v>
      </c>
      <c r="L56" s="7">
        <v>3</v>
      </c>
      <c r="M56" s="7">
        <v>24</v>
      </c>
      <c r="N56" s="7">
        <f t="shared" si="17"/>
        <v>72</v>
      </c>
      <c r="O56" s="7">
        <v>3</v>
      </c>
      <c r="P56" s="7">
        <v>24</v>
      </c>
      <c r="Q56" s="7">
        <f t="shared" si="18"/>
        <v>72</v>
      </c>
      <c r="R56" s="7">
        <v>1</v>
      </c>
      <c r="S56" s="7">
        <v>24</v>
      </c>
      <c r="T56" s="7">
        <f t="shared" si="19"/>
        <v>24</v>
      </c>
    </row>
    <row r="57" ht="18.35" spans="1:20">
      <c r="A57" s="10">
        <v>17</v>
      </c>
      <c r="B57" s="10">
        <v>2022</v>
      </c>
      <c r="C57" s="10" t="s">
        <v>17</v>
      </c>
      <c r="D57" s="10">
        <v>3</v>
      </c>
      <c r="E57" s="10" t="s">
        <v>77</v>
      </c>
      <c r="F57" s="7">
        <v>1</v>
      </c>
      <c r="G57" s="7">
        <v>24</v>
      </c>
      <c r="H57" s="7">
        <f t="shared" si="15"/>
        <v>24</v>
      </c>
      <c r="I57" s="7">
        <v>5</v>
      </c>
      <c r="J57" s="7">
        <v>24</v>
      </c>
      <c r="K57" s="7">
        <f t="shared" si="16"/>
        <v>120</v>
      </c>
      <c r="L57" s="7">
        <v>3</v>
      </c>
      <c r="M57" s="7">
        <v>24</v>
      </c>
      <c r="N57" s="7">
        <f t="shared" si="17"/>
        <v>72</v>
      </c>
      <c r="O57" s="7">
        <v>3</v>
      </c>
      <c r="P57" s="7">
        <v>24</v>
      </c>
      <c r="Q57" s="7">
        <f t="shared" si="18"/>
        <v>72</v>
      </c>
      <c r="R57" s="7">
        <v>3</v>
      </c>
      <c r="S57" s="7">
        <v>24</v>
      </c>
      <c r="T57" s="7">
        <f t="shared" si="19"/>
        <v>72</v>
      </c>
    </row>
    <row r="58" ht="18.35" spans="1:20">
      <c r="A58" s="10">
        <v>18</v>
      </c>
      <c r="B58" s="7">
        <v>2020</v>
      </c>
      <c r="C58" s="7" t="s">
        <v>40</v>
      </c>
      <c r="D58" s="7">
        <v>2</v>
      </c>
      <c r="E58" s="7" t="s">
        <v>78</v>
      </c>
      <c r="F58" s="7">
        <v>0</v>
      </c>
      <c r="G58" s="7">
        <v>24</v>
      </c>
      <c r="H58" s="7">
        <f t="shared" si="15"/>
        <v>0</v>
      </c>
      <c r="I58" s="7">
        <v>5</v>
      </c>
      <c r="J58" s="7">
        <v>24</v>
      </c>
      <c r="K58" s="7">
        <f t="shared" si="16"/>
        <v>120</v>
      </c>
      <c r="L58" s="7">
        <v>3</v>
      </c>
      <c r="M58" s="7">
        <v>24</v>
      </c>
      <c r="N58" s="7">
        <f t="shared" si="17"/>
        <v>72</v>
      </c>
      <c r="O58" s="7">
        <v>3</v>
      </c>
      <c r="P58" s="7">
        <v>24</v>
      </c>
      <c r="Q58" s="7">
        <f t="shared" si="18"/>
        <v>72</v>
      </c>
      <c r="R58" s="7">
        <v>3</v>
      </c>
      <c r="S58" s="7">
        <v>24</v>
      </c>
      <c r="T58" s="7">
        <f t="shared" si="19"/>
        <v>72</v>
      </c>
    </row>
    <row r="59" ht="18.35" spans="1:20">
      <c r="A59" s="10">
        <v>19</v>
      </c>
      <c r="B59" s="23">
        <v>2024</v>
      </c>
      <c r="C59" s="23" t="s">
        <v>26</v>
      </c>
      <c r="D59" s="23">
        <v>2</v>
      </c>
      <c r="E59" s="23" t="s">
        <v>79</v>
      </c>
      <c r="F59" s="7">
        <v>0</v>
      </c>
      <c r="G59" s="7">
        <v>24</v>
      </c>
      <c r="H59" s="7">
        <f t="shared" si="15"/>
        <v>0</v>
      </c>
      <c r="I59" s="7">
        <v>5</v>
      </c>
      <c r="J59" s="7">
        <v>24</v>
      </c>
      <c r="K59" s="7">
        <f t="shared" si="16"/>
        <v>120</v>
      </c>
      <c r="L59" s="7">
        <v>3</v>
      </c>
      <c r="M59" s="7">
        <v>24</v>
      </c>
      <c r="N59" s="7">
        <f t="shared" si="17"/>
        <v>72</v>
      </c>
      <c r="O59" s="7">
        <v>3</v>
      </c>
      <c r="P59" s="7">
        <v>24</v>
      </c>
      <c r="Q59" s="7">
        <f t="shared" si="18"/>
        <v>72</v>
      </c>
      <c r="R59" s="7">
        <v>3</v>
      </c>
      <c r="S59" s="7">
        <v>24</v>
      </c>
      <c r="T59" s="7">
        <f t="shared" si="19"/>
        <v>72</v>
      </c>
    </row>
    <row r="60" ht="18.35" spans="1:20">
      <c r="A60" t="s">
        <v>33</v>
      </c>
      <c r="F60" s="7">
        <f>SUM(F41:F59)</f>
        <v>10</v>
      </c>
      <c r="G60" s="7"/>
      <c r="H60" s="7">
        <f>SUM(H41:H59)</f>
        <v>240</v>
      </c>
      <c r="I60" s="7">
        <f>SUM(I41:I59)</f>
        <v>34</v>
      </c>
      <c r="J60" s="7"/>
      <c r="K60" s="7">
        <f>SUM(K41:K59)</f>
        <v>816</v>
      </c>
      <c r="L60" s="7">
        <f>SUM(L41:L59)</f>
        <v>27</v>
      </c>
      <c r="M60" s="7"/>
      <c r="N60" s="7">
        <f>SUM(N41:N59)</f>
        <v>648</v>
      </c>
      <c r="O60" s="7">
        <f>SUM(O41:O59)</f>
        <v>25</v>
      </c>
      <c r="P60" s="7"/>
      <c r="Q60" s="7">
        <f>SUM(Q41:Q59)</f>
        <v>600</v>
      </c>
      <c r="R60" s="7">
        <f>SUM(R41:R59)</f>
        <v>26</v>
      </c>
      <c r="S60" s="7"/>
      <c r="T60" s="7">
        <f>SUM(T41:T59)</f>
        <v>624</v>
      </c>
    </row>
    <row r="63" ht="70.5" customHeight="1" spans="1:20">
      <c r="A63" s="1" t="s">
        <v>80</v>
      </c>
    </row>
    <row r="64" ht="16.8" spans="1:20">
      <c r="A64" s="1" t="s">
        <v>1</v>
      </c>
      <c r="B64" s="2" t="s">
        <v>2</v>
      </c>
      <c r="C64" s="1" t="s">
        <v>3</v>
      </c>
      <c r="D64" s="1" t="s">
        <v>4</v>
      </c>
      <c r="E64" s="3" t="s">
        <v>5</v>
      </c>
      <c r="F64" s="4" t="s">
        <v>81</v>
      </c>
      <c r="G64" s="14"/>
      <c r="H64" s="14"/>
      <c r="I64" s="4" t="s">
        <v>82</v>
      </c>
      <c r="J64" s="14"/>
      <c r="K64" s="14"/>
      <c r="L64" s="4" t="s">
        <v>83</v>
      </c>
      <c r="M64" s="14"/>
      <c r="N64" s="14"/>
      <c r="O64" s="4" t="s">
        <v>84</v>
      </c>
      <c r="P64" s="14"/>
      <c r="Q64" s="14"/>
      <c r="R64" s="4" t="s">
        <v>85</v>
      </c>
      <c r="S64" s="14"/>
      <c r="T64" s="14"/>
    </row>
    <row r="65" ht="17.55" spans="1:20">
      <c r="A65" s="6"/>
      <c r="B65" s="6"/>
      <c r="C65" s="6"/>
      <c r="D65" s="6"/>
      <c r="E65" s="6"/>
      <c r="F65" s="4" t="s">
        <v>14</v>
      </c>
      <c r="G65" s="4" t="s">
        <v>15</v>
      </c>
      <c r="H65" s="4" t="s">
        <v>16</v>
      </c>
      <c r="I65" s="4" t="s">
        <v>14</v>
      </c>
      <c r="J65" s="4" t="s">
        <v>15</v>
      </c>
      <c r="K65" s="4" t="s">
        <v>16</v>
      </c>
      <c r="L65" s="4" t="s">
        <v>14</v>
      </c>
      <c r="M65" s="4" t="s">
        <v>15</v>
      </c>
      <c r="N65" s="4" t="s">
        <v>16</v>
      </c>
      <c r="O65" s="4" t="s">
        <v>14</v>
      </c>
      <c r="P65" s="4" t="s">
        <v>15</v>
      </c>
      <c r="Q65" s="4" t="s">
        <v>16</v>
      </c>
      <c r="R65" s="4" t="s">
        <v>14</v>
      </c>
      <c r="S65" s="4" t="s">
        <v>15</v>
      </c>
      <c r="T65" s="4" t="s">
        <v>16</v>
      </c>
    </row>
    <row r="66" ht="18.35" spans="1:20">
      <c r="A66" s="42">
        <v>1</v>
      </c>
      <c r="B66" s="7">
        <v>2020</v>
      </c>
      <c r="C66" s="7" t="s">
        <v>40</v>
      </c>
      <c r="D66" s="7">
        <v>1</v>
      </c>
      <c r="E66" s="7" t="s">
        <v>86</v>
      </c>
      <c r="F66" s="7">
        <v>1</v>
      </c>
      <c r="G66" s="7">
        <v>24</v>
      </c>
      <c r="H66" s="7">
        <f t="shared" ref="H66:H82" si="20">PRODUCT(F66:G66)</f>
        <v>24</v>
      </c>
      <c r="I66" s="7">
        <v>4</v>
      </c>
      <c r="J66" s="7">
        <v>24</v>
      </c>
      <c r="K66" s="7">
        <f t="shared" ref="K66:K82" si="21">PRODUCT(I66:J66)</f>
        <v>96</v>
      </c>
      <c r="L66" s="7">
        <v>4</v>
      </c>
      <c r="M66" s="7">
        <v>24</v>
      </c>
      <c r="N66" s="7">
        <f t="shared" ref="N66:N83" si="22">PRODUCT(L66:M66)</f>
        <v>96</v>
      </c>
      <c r="O66" s="7">
        <v>4</v>
      </c>
      <c r="P66" s="7">
        <v>24</v>
      </c>
      <c r="Q66" s="7">
        <f t="shared" ref="Q66:Q83" si="23">PRODUCT(O66:P66)</f>
        <v>96</v>
      </c>
      <c r="R66" s="7">
        <v>3</v>
      </c>
      <c r="S66" s="7">
        <v>24</v>
      </c>
      <c r="T66" s="7">
        <f t="shared" ref="T66:T83" si="24">PRODUCT(R66:S66)</f>
        <v>72</v>
      </c>
    </row>
    <row r="67" ht="18.35" spans="1:20">
      <c r="A67" s="42">
        <v>2</v>
      </c>
      <c r="B67" s="7">
        <v>2024</v>
      </c>
      <c r="C67" s="7" t="s">
        <v>26</v>
      </c>
      <c r="D67" s="7">
        <v>1</v>
      </c>
      <c r="E67" s="7" t="s">
        <v>87</v>
      </c>
      <c r="F67" s="7">
        <v>1</v>
      </c>
      <c r="G67" s="7">
        <v>24</v>
      </c>
      <c r="H67" s="7">
        <f t="shared" si="20"/>
        <v>24</v>
      </c>
      <c r="I67" s="7">
        <v>4</v>
      </c>
      <c r="J67" s="7">
        <v>24</v>
      </c>
      <c r="K67" s="7">
        <f t="shared" si="21"/>
        <v>96</v>
      </c>
      <c r="L67" s="7">
        <v>5</v>
      </c>
      <c r="M67" s="7">
        <v>24</v>
      </c>
      <c r="N67" s="7">
        <f t="shared" si="22"/>
        <v>120</v>
      </c>
      <c r="O67" s="7">
        <v>4</v>
      </c>
      <c r="P67" s="7">
        <v>24</v>
      </c>
      <c r="Q67" s="7">
        <f t="shared" si="23"/>
        <v>96</v>
      </c>
      <c r="R67" s="7">
        <v>1</v>
      </c>
      <c r="S67" s="7">
        <v>24</v>
      </c>
      <c r="T67" s="7">
        <f t="shared" si="24"/>
        <v>24</v>
      </c>
    </row>
    <row r="68" ht="18.35" spans="1:20">
      <c r="A68" s="42">
        <v>3</v>
      </c>
      <c r="B68" s="7">
        <v>2024</v>
      </c>
      <c r="C68" s="7" t="s">
        <v>26</v>
      </c>
      <c r="D68" s="7">
        <v>1</v>
      </c>
      <c r="E68" s="7" t="s">
        <v>88</v>
      </c>
      <c r="F68" s="7">
        <v>1</v>
      </c>
      <c r="G68" s="7">
        <v>24</v>
      </c>
      <c r="H68" s="7">
        <f t="shared" si="20"/>
        <v>24</v>
      </c>
      <c r="I68" s="7">
        <v>4</v>
      </c>
      <c r="J68" s="7">
        <v>24</v>
      </c>
      <c r="K68" s="7">
        <f t="shared" si="21"/>
        <v>96</v>
      </c>
      <c r="L68" s="7">
        <v>4</v>
      </c>
      <c r="M68" s="7">
        <v>24</v>
      </c>
      <c r="N68" s="7">
        <f t="shared" si="22"/>
        <v>96</v>
      </c>
      <c r="O68" s="7">
        <v>3</v>
      </c>
      <c r="P68" s="7">
        <v>24</v>
      </c>
      <c r="Q68" s="7">
        <f t="shared" si="23"/>
        <v>72</v>
      </c>
      <c r="R68" s="7">
        <v>1</v>
      </c>
      <c r="S68" s="7">
        <v>24</v>
      </c>
      <c r="T68" s="7">
        <f t="shared" si="24"/>
        <v>24</v>
      </c>
    </row>
    <row r="69" ht="18.35" spans="1:20">
      <c r="A69" s="42">
        <v>4</v>
      </c>
      <c r="B69" s="7">
        <v>2024</v>
      </c>
      <c r="C69" s="7" t="s">
        <v>26</v>
      </c>
      <c r="D69" s="7">
        <v>2</v>
      </c>
      <c r="E69" s="7" t="s">
        <v>89</v>
      </c>
      <c r="F69" s="7">
        <v>1</v>
      </c>
      <c r="G69" s="7">
        <v>24</v>
      </c>
      <c r="H69" s="7">
        <f t="shared" si="20"/>
        <v>24</v>
      </c>
      <c r="I69" s="7">
        <v>4</v>
      </c>
      <c r="J69" s="7">
        <v>24</v>
      </c>
      <c r="K69" s="7">
        <f t="shared" si="21"/>
        <v>96</v>
      </c>
      <c r="L69" s="7">
        <v>5</v>
      </c>
      <c r="M69" s="7">
        <v>24</v>
      </c>
      <c r="N69" s="7">
        <f t="shared" si="22"/>
        <v>120</v>
      </c>
      <c r="O69" s="7">
        <v>4</v>
      </c>
      <c r="P69" s="7">
        <v>24</v>
      </c>
      <c r="Q69" s="7">
        <f t="shared" si="23"/>
        <v>96</v>
      </c>
      <c r="R69" s="7">
        <v>1</v>
      </c>
      <c r="S69" s="7">
        <v>24</v>
      </c>
      <c r="T69" s="7">
        <f t="shared" si="24"/>
        <v>24</v>
      </c>
    </row>
    <row r="70" ht="18.35" spans="1:20">
      <c r="A70" s="42">
        <v>5</v>
      </c>
      <c r="B70" s="7">
        <v>2024</v>
      </c>
      <c r="C70" s="7" t="s">
        <v>26</v>
      </c>
      <c r="D70" s="7">
        <v>2</v>
      </c>
      <c r="E70" s="7" t="s">
        <v>90</v>
      </c>
      <c r="F70" s="7">
        <v>1</v>
      </c>
      <c r="G70" s="7">
        <v>24</v>
      </c>
      <c r="H70" s="7">
        <f t="shared" si="20"/>
        <v>24</v>
      </c>
      <c r="I70" s="7">
        <v>4</v>
      </c>
      <c r="J70" s="7">
        <v>24</v>
      </c>
      <c r="K70" s="7">
        <f t="shared" si="21"/>
        <v>96</v>
      </c>
      <c r="L70" s="7">
        <v>5</v>
      </c>
      <c r="M70" s="7">
        <v>24</v>
      </c>
      <c r="N70" s="7">
        <f t="shared" si="22"/>
        <v>120</v>
      </c>
      <c r="O70" s="7">
        <v>4</v>
      </c>
      <c r="P70" s="7">
        <v>24</v>
      </c>
      <c r="Q70" s="7">
        <f t="shared" si="23"/>
        <v>96</v>
      </c>
      <c r="R70" s="7">
        <v>1</v>
      </c>
      <c r="S70" s="7">
        <v>24</v>
      </c>
      <c r="T70" s="7">
        <f t="shared" si="24"/>
        <v>24</v>
      </c>
    </row>
    <row r="71" ht="18.35" spans="1:20">
      <c r="A71" s="42">
        <v>6</v>
      </c>
      <c r="B71" s="7">
        <v>2024</v>
      </c>
      <c r="C71" s="7" t="s">
        <v>26</v>
      </c>
      <c r="D71" s="7">
        <v>3</v>
      </c>
      <c r="E71" s="7" t="s">
        <v>91</v>
      </c>
      <c r="F71" s="7">
        <v>1</v>
      </c>
      <c r="G71" s="7">
        <v>24</v>
      </c>
      <c r="H71" s="7">
        <f t="shared" si="20"/>
        <v>24</v>
      </c>
      <c r="I71" s="7">
        <v>4</v>
      </c>
      <c r="J71" s="7">
        <v>24</v>
      </c>
      <c r="K71" s="7">
        <f t="shared" si="21"/>
        <v>96</v>
      </c>
      <c r="L71" s="7">
        <v>5</v>
      </c>
      <c r="M71" s="7">
        <v>24</v>
      </c>
      <c r="N71" s="7">
        <f t="shared" si="22"/>
        <v>120</v>
      </c>
      <c r="O71" s="7">
        <v>4</v>
      </c>
      <c r="P71" s="7">
        <v>24</v>
      </c>
      <c r="Q71" s="7">
        <f t="shared" si="23"/>
        <v>96</v>
      </c>
      <c r="R71" s="7">
        <v>1</v>
      </c>
      <c r="S71" s="7">
        <v>24</v>
      </c>
      <c r="T71" s="7">
        <f t="shared" si="24"/>
        <v>24</v>
      </c>
    </row>
    <row r="72" ht="18.35" spans="1:20">
      <c r="A72" s="42">
        <v>7</v>
      </c>
      <c r="B72" s="7">
        <v>2024</v>
      </c>
      <c r="C72" s="7" t="s">
        <v>26</v>
      </c>
      <c r="D72" s="7">
        <v>3</v>
      </c>
      <c r="E72" s="7" t="s">
        <v>92</v>
      </c>
      <c r="F72" s="7">
        <v>1</v>
      </c>
      <c r="G72" s="7">
        <v>24</v>
      </c>
      <c r="H72" s="7">
        <f t="shared" si="20"/>
        <v>24</v>
      </c>
      <c r="I72" s="7">
        <v>4</v>
      </c>
      <c r="J72" s="7">
        <v>24</v>
      </c>
      <c r="K72" s="7">
        <f t="shared" si="21"/>
        <v>96</v>
      </c>
      <c r="L72" s="7">
        <v>5</v>
      </c>
      <c r="M72" s="7">
        <v>24</v>
      </c>
      <c r="N72" s="7">
        <f t="shared" si="22"/>
        <v>120</v>
      </c>
      <c r="O72" s="7">
        <v>4</v>
      </c>
      <c r="P72" s="7">
        <v>24</v>
      </c>
      <c r="Q72" s="7">
        <f t="shared" si="23"/>
        <v>96</v>
      </c>
      <c r="R72" s="7">
        <v>1</v>
      </c>
      <c r="S72" s="7">
        <v>24</v>
      </c>
      <c r="T72" s="7">
        <f t="shared" si="24"/>
        <v>24</v>
      </c>
    </row>
    <row r="73" ht="18.35" spans="1:20">
      <c r="A73" s="42">
        <v>8</v>
      </c>
      <c r="B73" s="7">
        <v>2024</v>
      </c>
      <c r="C73" s="7" t="s">
        <v>26</v>
      </c>
      <c r="D73" s="7">
        <v>6</v>
      </c>
      <c r="E73" s="7" t="s">
        <v>93</v>
      </c>
      <c r="F73" s="7">
        <v>1</v>
      </c>
      <c r="G73" s="7">
        <v>24</v>
      </c>
      <c r="H73" s="7">
        <f t="shared" si="20"/>
        <v>24</v>
      </c>
      <c r="I73" s="7">
        <v>4</v>
      </c>
      <c r="J73" s="7">
        <v>24</v>
      </c>
      <c r="K73" s="7">
        <f t="shared" si="21"/>
        <v>96</v>
      </c>
      <c r="L73" s="7">
        <v>4</v>
      </c>
      <c r="M73" s="7">
        <v>24</v>
      </c>
      <c r="N73" s="7">
        <f t="shared" si="22"/>
        <v>96</v>
      </c>
      <c r="O73" s="7">
        <v>4</v>
      </c>
      <c r="P73" s="7">
        <v>24</v>
      </c>
      <c r="Q73" s="7">
        <f t="shared" si="23"/>
        <v>96</v>
      </c>
      <c r="R73" s="7">
        <v>2</v>
      </c>
      <c r="S73" s="7">
        <v>24</v>
      </c>
      <c r="T73" s="7">
        <f t="shared" si="24"/>
        <v>48</v>
      </c>
    </row>
    <row r="74" ht="18.35" spans="1:20">
      <c r="A74" s="42">
        <v>9</v>
      </c>
      <c r="B74" s="7">
        <v>2024</v>
      </c>
      <c r="C74" s="7" t="s">
        <v>26</v>
      </c>
      <c r="D74" s="7">
        <v>6</v>
      </c>
      <c r="E74" s="7" t="s">
        <v>94</v>
      </c>
      <c r="F74" s="7">
        <v>1</v>
      </c>
      <c r="G74" s="7">
        <v>24</v>
      </c>
      <c r="H74" s="7">
        <f t="shared" si="20"/>
        <v>24</v>
      </c>
      <c r="I74" s="7">
        <v>4</v>
      </c>
      <c r="J74" s="7">
        <v>24</v>
      </c>
      <c r="K74" s="7">
        <f t="shared" si="21"/>
        <v>96</v>
      </c>
      <c r="L74" s="7">
        <v>4</v>
      </c>
      <c r="M74" s="7">
        <v>24</v>
      </c>
      <c r="N74" s="7">
        <f t="shared" si="22"/>
        <v>96</v>
      </c>
      <c r="O74" s="7">
        <v>4</v>
      </c>
      <c r="P74" s="7">
        <v>24</v>
      </c>
      <c r="Q74" s="7">
        <f t="shared" si="23"/>
        <v>96</v>
      </c>
      <c r="R74" s="7">
        <v>2</v>
      </c>
      <c r="S74" s="7">
        <v>24</v>
      </c>
      <c r="T74" s="7">
        <f t="shared" si="24"/>
        <v>48</v>
      </c>
    </row>
    <row r="75" ht="18.35" spans="1:20">
      <c r="A75" s="42">
        <v>10</v>
      </c>
      <c r="B75" s="7">
        <v>2023</v>
      </c>
      <c r="C75" s="7" t="s">
        <v>19</v>
      </c>
      <c r="D75" s="7">
        <v>3</v>
      </c>
      <c r="E75" s="7" t="s">
        <v>95</v>
      </c>
      <c r="F75" s="7">
        <v>1</v>
      </c>
      <c r="G75" s="7">
        <v>24</v>
      </c>
      <c r="H75" s="7">
        <f t="shared" si="20"/>
        <v>24</v>
      </c>
      <c r="I75" s="7">
        <v>4</v>
      </c>
      <c r="J75" s="7">
        <v>24</v>
      </c>
      <c r="K75" s="7">
        <f t="shared" si="21"/>
        <v>96</v>
      </c>
      <c r="L75" s="7">
        <v>5</v>
      </c>
      <c r="M75" s="7">
        <v>24</v>
      </c>
      <c r="N75" s="7">
        <f t="shared" si="22"/>
        <v>120</v>
      </c>
      <c r="O75" s="7">
        <v>3</v>
      </c>
      <c r="P75" s="7">
        <v>24</v>
      </c>
      <c r="Q75" s="7">
        <f t="shared" si="23"/>
        <v>72</v>
      </c>
      <c r="R75" s="7">
        <v>2</v>
      </c>
      <c r="S75" s="7">
        <v>24</v>
      </c>
      <c r="T75" s="7">
        <f t="shared" si="24"/>
        <v>48</v>
      </c>
    </row>
    <row r="76" ht="18.35" spans="1:20">
      <c r="A76" s="42">
        <v>11</v>
      </c>
      <c r="B76" s="7">
        <v>2023</v>
      </c>
      <c r="C76" s="7" t="s">
        <v>19</v>
      </c>
      <c r="D76" s="7">
        <v>3</v>
      </c>
      <c r="E76" s="7" t="s">
        <v>96</v>
      </c>
      <c r="F76" s="7">
        <v>1</v>
      </c>
      <c r="G76" s="7">
        <v>24</v>
      </c>
      <c r="H76" s="7">
        <f t="shared" si="20"/>
        <v>24</v>
      </c>
      <c r="I76" s="7">
        <v>3</v>
      </c>
      <c r="J76" s="7">
        <v>24</v>
      </c>
      <c r="K76" s="7">
        <f t="shared" si="21"/>
        <v>72</v>
      </c>
      <c r="L76" s="7">
        <v>5</v>
      </c>
      <c r="M76" s="7">
        <v>24</v>
      </c>
      <c r="N76" s="7">
        <f t="shared" si="22"/>
        <v>120</v>
      </c>
      <c r="O76" s="7">
        <v>4</v>
      </c>
      <c r="P76" s="7">
        <v>24</v>
      </c>
      <c r="Q76" s="7">
        <f t="shared" si="23"/>
        <v>96</v>
      </c>
      <c r="R76" s="7">
        <v>2</v>
      </c>
      <c r="S76" s="7">
        <v>24</v>
      </c>
      <c r="T76" s="7">
        <f t="shared" si="24"/>
        <v>48</v>
      </c>
    </row>
    <row r="77" ht="18.35" spans="1:20">
      <c r="A77" s="42">
        <v>12</v>
      </c>
      <c r="B77" s="7">
        <v>2023</v>
      </c>
      <c r="C77" s="7" t="s">
        <v>19</v>
      </c>
      <c r="D77" s="7">
        <v>4</v>
      </c>
      <c r="E77" s="7" t="s">
        <v>97</v>
      </c>
      <c r="F77" s="7">
        <v>1</v>
      </c>
      <c r="G77" s="7">
        <v>24</v>
      </c>
      <c r="H77" s="7">
        <f t="shared" si="20"/>
        <v>24</v>
      </c>
      <c r="I77" s="7">
        <v>4</v>
      </c>
      <c r="J77" s="7">
        <v>24</v>
      </c>
      <c r="K77" s="7">
        <f t="shared" si="21"/>
        <v>96</v>
      </c>
      <c r="L77" s="7">
        <v>5</v>
      </c>
      <c r="M77" s="7">
        <v>24</v>
      </c>
      <c r="N77" s="7">
        <f t="shared" si="22"/>
        <v>120</v>
      </c>
      <c r="O77" s="7">
        <v>4</v>
      </c>
      <c r="P77" s="7">
        <v>24</v>
      </c>
      <c r="Q77" s="7">
        <f t="shared" si="23"/>
        <v>96</v>
      </c>
      <c r="R77" s="7">
        <v>1</v>
      </c>
      <c r="S77" s="7">
        <v>24</v>
      </c>
      <c r="T77" s="7">
        <f t="shared" si="24"/>
        <v>24</v>
      </c>
    </row>
    <row r="78" ht="18.35" spans="1:20">
      <c r="A78" s="42">
        <v>13</v>
      </c>
      <c r="B78" s="7">
        <v>2023</v>
      </c>
      <c r="C78" s="7" t="s">
        <v>19</v>
      </c>
      <c r="D78" s="7">
        <v>6</v>
      </c>
      <c r="E78" s="7" t="s">
        <v>98</v>
      </c>
      <c r="F78" s="7">
        <v>1</v>
      </c>
      <c r="G78" s="7">
        <v>24</v>
      </c>
      <c r="H78" s="7">
        <f t="shared" si="20"/>
        <v>24</v>
      </c>
      <c r="I78" s="7">
        <v>4</v>
      </c>
      <c r="J78" s="7">
        <v>24</v>
      </c>
      <c r="K78" s="7">
        <f t="shared" si="21"/>
        <v>96</v>
      </c>
      <c r="L78" s="7">
        <v>5</v>
      </c>
      <c r="M78" s="7">
        <v>24</v>
      </c>
      <c r="N78" s="7">
        <f t="shared" si="22"/>
        <v>120</v>
      </c>
      <c r="O78" s="7">
        <v>4</v>
      </c>
      <c r="P78" s="7">
        <v>24</v>
      </c>
      <c r="Q78" s="7">
        <f t="shared" si="23"/>
        <v>96</v>
      </c>
      <c r="R78" s="7">
        <v>1</v>
      </c>
      <c r="S78" s="7">
        <v>24</v>
      </c>
      <c r="T78" s="7">
        <f t="shared" si="24"/>
        <v>24</v>
      </c>
    </row>
    <row r="79" ht="18.35" spans="1:20">
      <c r="A79" s="42">
        <v>14</v>
      </c>
      <c r="B79" s="7">
        <v>2024</v>
      </c>
      <c r="C79" s="7" t="s">
        <v>26</v>
      </c>
      <c r="D79" s="7">
        <v>3</v>
      </c>
      <c r="E79" s="7" t="s">
        <v>99</v>
      </c>
      <c r="F79" s="7">
        <v>1</v>
      </c>
      <c r="G79" s="7">
        <v>24</v>
      </c>
      <c r="H79" s="7">
        <f t="shared" si="20"/>
        <v>24</v>
      </c>
      <c r="I79" s="7">
        <v>4</v>
      </c>
      <c r="J79" s="7">
        <v>24</v>
      </c>
      <c r="K79" s="7">
        <f t="shared" si="21"/>
        <v>96</v>
      </c>
      <c r="L79" s="7">
        <v>5</v>
      </c>
      <c r="M79" s="7">
        <v>24</v>
      </c>
      <c r="N79" s="7">
        <f t="shared" si="22"/>
        <v>120</v>
      </c>
      <c r="O79" s="7">
        <v>4</v>
      </c>
      <c r="P79" s="7">
        <v>24</v>
      </c>
      <c r="Q79" s="7">
        <f t="shared" si="23"/>
        <v>96</v>
      </c>
      <c r="R79" s="7">
        <v>1</v>
      </c>
      <c r="S79" s="7">
        <v>24</v>
      </c>
      <c r="T79" s="7">
        <f t="shared" si="24"/>
        <v>24</v>
      </c>
    </row>
    <row r="80" ht="18.35" spans="1:20">
      <c r="A80" s="42">
        <v>15</v>
      </c>
      <c r="B80" s="7">
        <v>2024</v>
      </c>
      <c r="C80" s="7" t="s">
        <v>26</v>
      </c>
      <c r="D80" s="7">
        <v>6</v>
      </c>
      <c r="E80" s="7" t="s">
        <v>100</v>
      </c>
      <c r="F80" s="7">
        <v>0</v>
      </c>
      <c r="G80" s="7">
        <v>24</v>
      </c>
      <c r="H80" s="7">
        <f t="shared" si="20"/>
        <v>0</v>
      </c>
      <c r="I80" s="7">
        <v>1</v>
      </c>
      <c r="J80" s="7">
        <v>24</v>
      </c>
      <c r="K80" s="7">
        <f t="shared" si="21"/>
        <v>24</v>
      </c>
      <c r="L80" s="7">
        <v>5</v>
      </c>
      <c r="M80" s="7">
        <v>24</v>
      </c>
      <c r="N80" s="7">
        <f t="shared" si="22"/>
        <v>120</v>
      </c>
      <c r="O80" s="7">
        <v>4</v>
      </c>
      <c r="P80" s="7">
        <v>24</v>
      </c>
      <c r="Q80" s="7">
        <f t="shared" si="23"/>
        <v>96</v>
      </c>
      <c r="R80" s="7">
        <v>2</v>
      </c>
      <c r="S80" s="7">
        <v>24</v>
      </c>
      <c r="T80" s="7">
        <f t="shared" si="24"/>
        <v>48</v>
      </c>
    </row>
    <row r="81" ht="18.35" spans="1:20">
      <c r="A81" s="42">
        <v>16</v>
      </c>
      <c r="B81" s="7">
        <v>2024</v>
      </c>
      <c r="C81" s="7" t="s">
        <v>26</v>
      </c>
      <c r="D81" s="7">
        <v>2</v>
      </c>
      <c r="E81" s="7" t="s">
        <v>101</v>
      </c>
      <c r="F81" s="7">
        <v>0</v>
      </c>
      <c r="G81" s="7">
        <v>24</v>
      </c>
      <c r="H81" s="7">
        <f t="shared" si="20"/>
        <v>0</v>
      </c>
      <c r="I81" s="7">
        <v>1</v>
      </c>
      <c r="J81" s="7">
        <v>24</v>
      </c>
      <c r="K81" s="7">
        <f t="shared" si="21"/>
        <v>24</v>
      </c>
      <c r="L81" s="7">
        <v>5</v>
      </c>
      <c r="M81" s="7">
        <v>24</v>
      </c>
      <c r="N81" s="7">
        <f t="shared" si="22"/>
        <v>120</v>
      </c>
      <c r="O81" s="7">
        <v>4</v>
      </c>
      <c r="P81" s="7">
        <v>24</v>
      </c>
      <c r="Q81" s="7">
        <f t="shared" si="23"/>
        <v>96</v>
      </c>
      <c r="R81" s="7">
        <v>1</v>
      </c>
      <c r="S81" s="7">
        <v>24</v>
      </c>
      <c r="T81" s="7">
        <f t="shared" si="24"/>
        <v>24</v>
      </c>
    </row>
    <row r="82" ht="18.35" spans="1:20">
      <c r="A82" s="42">
        <v>17</v>
      </c>
      <c r="B82" s="7">
        <v>2023</v>
      </c>
      <c r="C82" s="7" t="s">
        <v>19</v>
      </c>
      <c r="D82" s="7">
        <v>1</v>
      </c>
      <c r="E82" s="7" t="s">
        <v>102</v>
      </c>
      <c r="F82" s="7">
        <v>0</v>
      </c>
      <c r="G82" s="7">
        <v>24</v>
      </c>
      <c r="H82" s="7">
        <f t="shared" si="20"/>
        <v>0</v>
      </c>
      <c r="I82" s="7">
        <v>1</v>
      </c>
      <c r="J82" s="7">
        <v>24</v>
      </c>
      <c r="K82" s="7">
        <f t="shared" si="21"/>
        <v>24</v>
      </c>
      <c r="L82" s="7">
        <v>4</v>
      </c>
      <c r="M82" s="7">
        <v>24</v>
      </c>
      <c r="N82" s="7">
        <f t="shared" si="22"/>
        <v>96</v>
      </c>
      <c r="O82" s="7">
        <v>3</v>
      </c>
      <c r="P82" s="7">
        <v>24</v>
      </c>
      <c r="Q82" s="7">
        <f t="shared" si="23"/>
        <v>72</v>
      </c>
      <c r="R82" s="7">
        <v>5</v>
      </c>
      <c r="S82" s="7">
        <v>24</v>
      </c>
      <c r="T82" s="7">
        <f t="shared" si="24"/>
        <v>120</v>
      </c>
    </row>
    <row r="83" ht="18.35" spans="1:20">
      <c r="A83" s="37"/>
      <c r="B83" s="8"/>
      <c r="C83" s="8"/>
      <c r="D83" s="8"/>
      <c r="E83" s="7" t="s">
        <v>103</v>
      </c>
      <c r="F83" s="7"/>
      <c r="G83" s="7"/>
      <c r="H83" s="7"/>
      <c r="I83" s="7"/>
      <c r="J83" s="7"/>
      <c r="K83" s="7"/>
      <c r="L83" s="7">
        <v>3</v>
      </c>
      <c r="M83" s="7">
        <v>24</v>
      </c>
      <c r="N83" s="7">
        <f t="shared" si="22"/>
        <v>72</v>
      </c>
      <c r="O83" s="7">
        <v>3</v>
      </c>
      <c r="P83" s="7">
        <v>24</v>
      </c>
      <c r="Q83" s="7">
        <f t="shared" si="23"/>
        <v>72</v>
      </c>
      <c r="R83" s="7">
        <v>3</v>
      </c>
      <c r="S83" s="7">
        <v>24</v>
      </c>
      <c r="T83" s="7">
        <f t="shared" si="24"/>
        <v>72</v>
      </c>
    </row>
    <row r="84" ht="18.35" spans="1:20">
      <c r="A84" s="37"/>
      <c r="B84" s="8"/>
      <c r="C84" s="8"/>
      <c r="D84" s="8"/>
      <c r="E84" s="7" t="s">
        <v>104</v>
      </c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>
        <v>2</v>
      </c>
      <c r="S84" s="7"/>
      <c r="T84" s="7"/>
    </row>
    <row r="85" ht="18.35" spans="1:20">
      <c r="A85" s="37"/>
      <c r="B85" s="8"/>
      <c r="C85" s="8"/>
      <c r="D85" s="8"/>
      <c r="E85" s="7" t="s">
        <v>30</v>
      </c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>
        <v>2</v>
      </c>
      <c r="S85" s="7"/>
      <c r="T85" s="7"/>
    </row>
    <row r="86" ht="18.35" spans="1:20">
      <c r="A86" t="s">
        <v>33</v>
      </c>
      <c r="F86" s="7">
        <f>SUM(F66:F79)</f>
        <v>14</v>
      </c>
      <c r="G86" s="7"/>
      <c r="H86" s="7">
        <f>SUM(H66:H79)</f>
        <v>336</v>
      </c>
      <c r="I86" s="7">
        <f>SUM(I66:I82)</f>
        <v>58</v>
      </c>
      <c r="J86" s="7">
        <v>24</v>
      </c>
      <c r="K86" s="7">
        <f>SUM(K66:K82)</f>
        <v>1392</v>
      </c>
      <c r="L86" s="7">
        <f>SUM(L66:L83)</f>
        <v>83</v>
      </c>
      <c r="M86" s="7">
        <v>24</v>
      </c>
      <c r="N86" s="7">
        <f>SUM(N66:N83)</f>
        <v>1992</v>
      </c>
      <c r="O86" s="7">
        <f>SUM(O66:O83)</f>
        <v>68</v>
      </c>
      <c r="P86" s="7">
        <v>24</v>
      </c>
      <c r="Q86" s="7">
        <f>SUM(Q66:Q83)</f>
        <v>1632</v>
      </c>
      <c r="R86" s="7">
        <f>SUM(R66:R85)</f>
        <v>35</v>
      </c>
      <c r="S86" s="7">
        <v>24</v>
      </c>
      <c r="T86" s="7">
        <f>SUM(T66:T83)</f>
        <v>744</v>
      </c>
    </row>
    <row r="88" ht="57.75" customHeight="1" spans="1:20">
      <c r="A88" s="1" t="s">
        <v>105</v>
      </c>
    </row>
    <row r="89" ht="16.8" spans="1:20">
      <c r="A89" s="1" t="s">
        <v>1</v>
      </c>
      <c r="B89" s="2" t="s">
        <v>2</v>
      </c>
      <c r="C89" s="1" t="s">
        <v>3</v>
      </c>
      <c r="D89" s="1" t="s">
        <v>4</v>
      </c>
      <c r="E89" s="3" t="s">
        <v>5</v>
      </c>
      <c r="F89" s="4" t="s">
        <v>106</v>
      </c>
      <c r="G89" s="14"/>
      <c r="H89" s="14"/>
      <c r="I89" s="4" t="s">
        <v>107</v>
      </c>
      <c r="J89" s="14"/>
      <c r="K89" s="14"/>
      <c r="L89" s="4" t="s">
        <v>108</v>
      </c>
      <c r="M89" s="14"/>
      <c r="N89" s="14"/>
      <c r="O89" s="4" t="s">
        <v>109</v>
      </c>
      <c r="P89" s="14"/>
      <c r="Q89" s="14"/>
      <c r="R89" s="4" t="s">
        <v>110</v>
      </c>
      <c r="S89" s="14"/>
      <c r="T89" s="14"/>
    </row>
    <row r="90" ht="17.55" spans="1:20">
      <c r="A90" s="6"/>
      <c r="B90" s="6"/>
      <c r="C90" s="6"/>
      <c r="D90" s="6"/>
      <c r="E90" s="6"/>
      <c r="F90" s="4" t="s">
        <v>14</v>
      </c>
      <c r="G90" s="4" t="s">
        <v>15</v>
      </c>
      <c r="H90" s="4" t="s">
        <v>16</v>
      </c>
      <c r="I90" s="4" t="s">
        <v>14</v>
      </c>
      <c r="J90" s="4" t="s">
        <v>15</v>
      </c>
      <c r="K90" s="4" t="s">
        <v>16</v>
      </c>
      <c r="L90" s="4" t="s">
        <v>14</v>
      </c>
      <c r="M90" s="4" t="s">
        <v>15</v>
      </c>
      <c r="N90" s="4" t="s">
        <v>16</v>
      </c>
      <c r="O90" s="4" t="s">
        <v>14</v>
      </c>
      <c r="P90" s="4" t="s">
        <v>15</v>
      </c>
      <c r="Q90" s="4" t="s">
        <v>16</v>
      </c>
      <c r="R90" s="4" t="s">
        <v>14</v>
      </c>
      <c r="S90" s="4" t="s">
        <v>15</v>
      </c>
      <c r="T90" s="4" t="s">
        <v>16</v>
      </c>
    </row>
    <row r="91" ht="18.35" spans="1:20">
      <c r="A91" s="42">
        <v>1</v>
      </c>
      <c r="B91" s="7">
        <v>2022</v>
      </c>
      <c r="C91" s="7" t="s">
        <v>17</v>
      </c>
      <c r="D91" s="7">
        <v>1</v>
      </c>
      <c r="E91" s="7" t="s">
        <v>111</v>
      </c>
      <c r="F91" s="7">
        <v>0</v>
      </c>
      <c r="G91" s="7">
        <v>24</v>
      </c>
      <c r="H91" s="7">
        <f t="shared" ref="H91:H103" si="25">PRODUCT(F91:G91)</f>
        <v>0</v>
      </c>
      <c r="I91" s="7">
        <v>0</v>
      </c>
      <c r="J91" s="7">
        <v>24</v>
      </c>
      <c r="K91" s="7">
        <f t="shared" ref="K91:K103" si="26">PRODUCT(I91:J91)</f>
        <v>0</v>
      </c>
      <c r="L91" s="7">
        <v>0</v>
      </c>
      <c r="M91" s="7">
        <v>24</v>
      </c>
      <c r="N91" s="7">
        <f t="shared" ref="N91:N103" si="27">PRODUCT(L91:M91)</f>
        <v>0</v>
      </c>
      <c r="O91" s="7">
        <v>0</v>
      </c>
      <c r="P91" s="7">
        <v>24</v>
      </c>
      <c r="Q91" s="7">
        <f t="shared" ref="Q91:Q103" si="28">PRODUCT(O91:P91)</f>
        <v>0</v>
      </c>
      <c r="R91" s="7">
        <v>0</v>
      </c>
      <c r="S91" s="7">
        <v>24</v>
      </c>
      <c r="T91" s="7">
        <f t="shared" ref="T91:T103" si="29">PRODUCT(R91:S91)</f>
        <v>0</v>
      </c>
    </row>
    <row r="92" ht="18.35" spans="1:20">
      <c r="A92" s="42">
        <v>2</v>
      </c>
      <c r="B92" s="43">
        <v>2023</v>
      </c>
      <c r="C92" s="43" t="s">
        <v>19</v>
      </c>
      <c r="D92" s="43">
        <v>2</v>
      </c>
      <c r="E92" s="43" t="s">
        <v>112</v>
      </c>
      <c r="F92" s="7">
        <v>0</v>
      </c>
      <c r="G92" s="7">
        <v>24</v>
      </c>
      <c r="H92" s="7">
        <f t="shared" si="25"/>
        <v>0</v>
      </c>
      <c r="I92" s="7">
        <v>3</v>
      </c>
      <c r="J92" s="7">
        <v>24</v>
      </c>
      <c r="K92" s="7">
        <f t="shared" si="26"/>
        <v>72</v>
      </c>
      <c r="L92" s="7">
        <v>0</v>
      </c>
      <c r="M92" s="7">
        <v>24</v>
      </c>
      <c r="N92" s="7">
        <f t="shared" si="27"/>
        <v>0</v>
      </c>
      <c r="O92" s="7">
        <v>0</v>
      </c>
      <c r="P92" s="7">
        <v>24</v>
      </c>
      <c r="Q92" s="7">
        <f t="shared" si="28"/>
        <v>0</v>
      </c>
      <c r="R92" s="7">
        <v>0</v>
      </c>
      <c r="S92" s="7">
        <v>24</v>
      </c>
      <c r="T92" s="7">
        <f t="shared" si="29"/>
        <v>0</v>
      </c>
    </row>
    <row r="93" ht="18.35" spans="1:20">
      <c r="A93" s="42">
        <v>3</v>
      </c>
      <c r="B93" s="7">
        <v>2023</v>
      </c>
      <c r="C93" s="7" t="s">
        <v>19</v>
      </c>
      <c r="D93" s="7">
        <v>1</v>
      </c>
      <c r="E93" s="7" t="s">
        <v>102</v>
      </c>
      <c r="F93" s="7">
        <v>1</v>
      </c>
      <c r="G93" s="7">
        <v>24</v>
      </c>
      <c r="H93" s="7">
        <f t="shared" si="25"/>
        <v>24</v>
      </c>
      <c r="I93" s="7">
        <v>2</v>
      </c>
      <c r="J93" s="7">
        <v>24</v>
      </c>
      <c r="K93" s="7">
        <f t="shared" si="26"/>
        <v>48</v>
      </c>
      <c r="L93" s="7">
        <v>1</v>
      </c>
      <c r="M93" s="7">
        <v>24</v>
      </c>
      <c r="N93" s="7">
        <f t="shared" si="27"/>
        <v>24</v>
      </c>
      <c r="O93" s="7">
        <v>3</v>
      </c>
      <c r="P93" s="7">
        <v>24</v>
      </c>
      <c r="Q93" s="7">
        <f t="shared" si="28"/>
        <v>72</v>
      </c>
      <c r="R93" s="7">
        <v>4</v>
      </c>
      <c r="S93" s="7">
        <v>24</v>
      </c>
      <c r="T93" s="7">
        <f t="shared" si="29"/>
        <v>96</v>
      </c>
    </row>
    <row r="94" ht="18.35" spans="1:20">
      <c r="A94" s="42">
        <v>4</v>
      </c>
      <c r="B94" s="7">
        <v>2022</v>
      </c>
      <c r="C94" s="7" t="s">
        <v>17</v>
      </c>
      <c r="D94" s="7">
        <v>6</v>
      </c>
      <c r="E94" s="7" t="s">
        <v>23</v>
      </c>
      <c r="F94" s="7">
        <v>1</v>
      </c>
      <c r="G94" s="7">
        <v>24</v>
      </c>
      <c r="H94" s="7">
        <f t="shared" si="25"/>
        <v>24</v>
      </c>
      <c r="I94" s="7">
        <v>0</v>
      </c>
      <c r="J94" s="7">
        <v>24</v>
      </c>
      <c r="K94" s="7">
        <f t="shared" si="26"/>
        <v>0</v>
      </c>
      <c r="L94" s="7">
        <v>0</v>
      </c>
      <c r="M94" s="7">
        <v>24</v>
      </c>
      <c r="N94" s="7">
        <f t="shared" si="27"/>
        <v>0</v>
      </c>
      <c r="O94" s="7">
        <v>0</v>
      </c>
      <c r="P94" s="7">
        <v>24</v>
      </c>
      <c r="Q94" s="7">
        <f t="shared" si="28"/>
        <v>0</v>
      </c>
      <c r="R94" s="7">
        <v>0</v>
      </c>
      <c r="S94" s="7">
        <v>24</v>
      </c>
      <c r="T94" s="7">
        <f t="shared" si="29"/>
        <v>0</v>
      </c>
    </row>
    <row r="95" ht="18.35" spans="1:20">
      <c r="A95" s="42">
        <v>5</v>
      </c>
      <c r="B95" s="7">
        <v>2021</v>
      </c>
      <c r="C95" s="7" t="s">
        <v>43</v>
      </c>
      <c r="D95" s="7">
        <v>6</v>
      </c>
      <c r="E95" s="7" t="s">
        <v>75</v>
      </c>
      <c r="F95" s="7">
        <v>0</v>
      </c>
      <c r="G95" s="7">
        <v>24</v>
      </c>
      <c r="H95" s="7">
        <f t="shared" si="25"/>
        <v>0</v>
      </c>
      <c r="I95" s="7">
        <v>0</v>
      </c>
      <c r="J95" s="7">
        <v>24</v>
      </c>
      <c r="K95" s="7">
        <f t="shared" si="26"/>
        <v>0</v>
      </c>
      <c r="L95" s="7">
        <v>0</v>
      </c>
      <c r="M95" s="7">
        <v>24</v>
      </c>
      <c r="N95" s="7">
        <f t="shared" si="27"/>
        <v>0</v>
      </c>
      <c r="O95" s="7">
        <v>3</v>
      </c>
      <c r="P95" s="7">
        <v>24</v>
      </c>
      <c r="Q95" s="7">
        <f t="shared" si="28"/>
        <v>72</v>
      </c>
      <c r="R95" s="7">
        <v>4</v>
      </c>
      <c r="S95" s="7">
        <v>24</v>
      </c>
      <c r="T95" s="7">
        <f t="shared" si="29"/>
        <v>96</v>
      </c>
    </row>
    <row r="96" ht="18.35" spans="1:20">
      <c r="A96" s="42">
        <v>6</v>
      </c>
      <c r="B96" s="7">
        <v>2022</v>
      </c>
      <c r="C96" s="7" t="s">
        <v>17</v>
      </c>
      <c r="D96" s="7">
        <v>2</v>
      </c>
      <c r="E96" s="7" t="s">
        <v>113</v>
      </c>
      <c r="F96" s="7">
        <v>1</v>
      </c>
      <c r="G96" s="7">
        <v>24</v>
      </c>
      <c r="H96" s="7">
        <f t="shared" si="25"/>
        <v>24</v>
      </c>
      <c r="I96" s="7">
        <v>4</v>
      </c>
      <c r="J96" s="7">
        <v>24</v>
      </c>
      <c r="K96" s="7">
        <f t="shared" si="26"/>
        <v>96</v>
      </c>
      <c r="L96" s="7">
        <v>3</v>
      </c>
      <c r="M96" s="7">
        <v>24</v>
      </c>
      <c r="N96" s="7">
        <f t="shared" si="27"/>
        <v>72</v>
      </c>
      <c r="O96" s="7">
        <v>3</v>
      </c>
      <c r="P96" s="7">
        <v>24</v>
      </c>
      <c r="Q96" s="7">
        <f t="shared" si="28"/>
        <v>72</v>
      </c>
      <c r="R96" s="7">
        <v>4</v>
      </c>
      <c r="S96" s="7">
        <v>24</v>
      </c>
      <c r="T96" s="7">
        <f t="shared" si="29"/>
        <v>96</v>
      </c>
    </row>
    <row r="97" ht="18.35" spans="1:20">
      <c r="A97" s="7">
        <v>7</v>
      </c>
      <c r="B97" s="43">
        <v>2023</v>
      </c>
      <c r="C97" s="43" t="s">
        <v>19</v>
      </c>
      <c r="D97" s="43">
        <v>3</v>
      </c>
      <c r="E97" s="43" t="s">
        <v>24</v>
      </c>
      <c r="F97" s="7">
        <v>1</v>
      </c>
      <c r="G97" s="7">
        <v>24</v>
      </c>
      <c r="H97" s="7">
        <f t="shared" si="25"/>
        <v>24</v>
      </c>
      <c r="I97" s="7">
        <v>3</v>
      </c>
      <c r="J97" s="7">
        <v>24</v>
      </c>
      <c r="K97" s="7">
        <f t="shared" si="26"/>
        <v>72</v>
      </c>
      <c r="L97" s="7">
        <v>0</v>
      </c>
      <c r="M97" s="7">
        <v>24</v>
      </c>
      <c r="N97" s="7">
        <f t="shared" si="27"/>
        <v>0</v>
      </c>
      <c r="O97" s="7">
        <v>0</v>
      </c>
      <c r="P97" s="7">
        <v>24</v>
      </c>
      <c r="Q97" s="7">
        <f t="shared" si="28"/>
        <v>0</v>
      </c>
      <c r="R97" s="7">
        <v>0</v>
      </c>
      <c r="S97" s="7">
        <v>24</v>
      </c>
      <c r="T97" s="7">
        <f t="shared" si="29"/>
        <v>0</v>
      </c>
    </row>
    <row r="98" ht="18.35" spans="1:20">
      <c r="A98" s="7">
        <v>8</v>
      </c>
      <c r="B98" s="7">
        <v>2023</v>
      </c>
      <c r="C98" s="7" t="s">
        <v>19</v>
      </c>
      <c r="D98" s="7"/>
      <c r="E98" s="7" t="s">
        <v>25</v>
      </c>
      <c r="F98" s="7">
        <v>1</v>
      </c>
      <c r="G98" s="7">
        <v>24</v>
      </c>
      <c r="H98" s="7">
        <f t="shared" si="25"/>
        <v>24</v>
      </c>
      <c r="I98" s="7">
        <v>3</v>
      </c>
      <c r="J98" s="7">
        <v>24</v>
      </c>
      <c r="K98" s="7">
        <f t="shared" si="26"/>
        <v>72</v>
      </c>
      <c r="L98" s="7">
        <v>3</v>
      </c>
      <c r="M98" s="7">
        <v>24</v>
      </c>
      <c r="N98" s="7">
        <f t="shared" si="27"/>
        <v>72</v>
      </c>
      <c r="O98" s="7">
        <v>3</v>
      </c>
      <c r="P98" s="7">
        <v>24</v>
      </c>
      <c r="Q98" s="7">
        <f t="shared" si="28"/>
        <v>72</v>
      </c>
      <c r="R98" s="7">
        <v>3</v>
      </c>
      <c r="S98" s="7">
        <v>24</v>
      </c>
      <c r="T98" s="7">
        <f t="shared" si="29"/>
        <v>72</v>
      </c>
    </row>
    <row r="99" ht="18.35" spans="1:20">
      <c r="A99" s="7">
        <v>9</v>
      </c>
      <c r="B99" s="7">
        <v>2023</v>
      </c>
      <c r="C99" s="7" t="s">
        <v>19</v>
      </c>
      <c r="D99" s="7">
        <v>1</v>
      </c>
      <c r="E99" s="7" t="s">
        <v>98</v>
      </c>
      <c r="F99" s="7">
        <v>1</v>
      </c>
      <c r="G99" s="7">
        <v>24</v>
      </c>
      <c r="H99" s="7">
        <f t="shared" si="25"/>
        <v>24</v>
      </c>
      <c r="I99" s="7">
        <v>4</v>
      </c>
      <c r="J99" s="7">
        <v>24</v>
      </c>
      <c r="K99" s="7">
        <f t="shared" si="26"/>
        <v>96</v>
      </c>
      <c r="L99" s="7">
        <v>2</v>
      </c>
      <c r="M99" s="7">
        <v>24</v>
      </c>
      <c r="N99" s="7">
        <f t="shared" si="27"/>
        <v>48</v>
      </c>
      <c r="O99" s="7">
        <v>3</v>
      </c>
      <c r="P99" s="7">
        <v>24</v>
      </c>
      <c r="Q99" s="7">
        <f t="shared" si="28"/>
        <v>72</v>
      </c>
      <c r="R99" s="7">
        <v>2</v>
      </c>
      <c r="S99" s="7">
        <v>24</v>
      </c>
      <c r="T99" s="7">
        <f t="shared" si="29"/>
        <v>48</v>
      </c>
    </row>
    <row r="100" ht="18.35" spans="1:20">
      <c r="A100" s="7">
        <v>10</v>
      </c>
      <c r="B100" s="7">
        <v>2024</v>
      </c>
      <c r="C100" s="7" t="s">
        <v>26</v>
      </c>
      <c r="D100" s="7">
        <v>4</v>
      </c>
      <c r="E100" s="23" t="s">
        <v>114</v>
      </c>
      <c r="F100" s="7">
        <v>1</v>
      </c>
      <c r="G100" s="7">
        <v>24</v>
      </c>
      <c r="H100" s="7">
        <f t="shared" si="25"/>
        <v>24</v>
      </c>
      <c r="I100" s="7">
        <v>4</v>
      </c>
      <c r="J100" s="7">
        <v>24</v>
      </c>
      <c r="K100" s="7">
        <f t="shared" si="26"/>
        <v>96</v>
      </c>
      <c r="L100" s="7">
        <v>3</v>
      </c>
      <c r="M100" s="7">
        <v>24</v>
      </c>
      <c r="N100" s="7">
        <f t="shared" si="27"/>
        <v>72</v>
      </c>
      <c r="O100" s="7">
        <v>3</v>
      </c>
      <c r="P100" s="7">
        <v>24</v>
      </c>
      <c r="Q100" s="7">
        <f t="shared" si="28"/>
        <v>72</v>
      </c>
      <c r="R100" s="7">
        <v>4</v>
      </c>
      <c r="S100" s="7">
        <v>24</v>
      </c>
      <c r="T100" s="7">
        <f t="shared" si="29"/>
        <v>96</v>
      </c>
    </row>
    <row r="101" ht="18.35" spans="1:20">
      <c r="A101" s="42">
        <v>11</v>
      </c>
      <c r="B101" s="23">
        <v>2024</v>
      </c>
      <c r="C101" s="23" t="s">
        <v>26</v>
      </c>
      <c r="D101" s="23">
        <v>1</v>
      </c>
      <c r="E101" s="23" t="s">
        <v>88</v>
      </c>
      <c r="F101" s="7">
        <v>0</v>
      </c>
      <c r="G101" s="7">
        <v>24</v>
      </c>
      <c r="H101" s="7">
        <f t="shared" si="25"/>
        <v>0</v>
      </c>
      <c r="I101" s="7">
        <v>4</v>
      </c>
      <c r="J101" s="7">
        <v>24</v>
      </c>
      <c r="K101" s="7">
        <f t="shared" si="26"/>
        <v>96</v>
      </c>
      <c r="L101" s="7">
        <v>3</v>
      </c>
      <c r="M101" s="7">
        <v>24</v>
      </c>
      <c r="N101" s="7">
        <f t="shared" si="27"/>
        <v>72</v>
      </c>
      <c r="O101" s="7">
        <v>3</v>
      </c>
      <c r="P101" s="7">
        <v>24</v>
      </c>
      <c r="Q101" s="7">
        <f t="shared" si="28"/>
        <v>72</v>
      </c>
      <c r="R101" s="7">
        <v>2</v>
      </c>
      <c r="S101" s="7">
        <v>24</v>
      </c>
      <c r="T101" s="7">
        <f t="shared" si="29"/>
        <v>48</v>
      </c>
    </row>
    <row r="102" ht="18.35" spans="1:20">
      <c r="A102" s="42">
        <v>12</v>
      </c>
      <c r="B102" s="7">
        <v>2023</v>
      </c>
      <c r="C102" s="7" t="s">
        <v>19</v>
      </c>
      <c r="D102" s="7">
        <v>5</v>
      </c>
      <c r="E102" s="7" t="s">
        <v>104</v>
      </c>
      <c r="F102" s="7">
        <v>0</v>
      </c>
      <c r="G102" s="7">
        <v>24</v>
      </c>
      <c r="H102" s="7">
        <f t="shared" si="25"/>
        <v>0</v>
      </c>
      <c r="I102" s="7">
        <v>3</v>
      </c>
      <c r="J102" s="7">
        <v>24</v>
      </c>
      <c r="K102" s="7">
        <f t="shared" si="26"/>
        <v>72</v>
      </c>
      <c r="L102" s="7">
        <v>3</v>
      </c>
      <c r="M102" s="7">
        <v>24</v>
      </c>
      <c r="N102" s="7">
        <f t="shared" si="27"/>
        <v>72</v>
      </c>
      <c r="O102" s="7">
        <v>3</v>
      </c>
      <c r="P102" s="7">
        <v>24</v>
      </c>
      <c r="Q102" s="7">
        <f t="shared" si="28"/>
        <v>72</v>
      </c>
      <c r="R102" s="7">
        <v>4</v>
      </c>
      <c r="S102" s="7">
        <v>24</v>
      </c>
      <c r="T102" s="7">
        <f t="shared" si="29"/>
        <v>96</v>
      </c>
    </row>
    <row r="103" ht="18.35" spans="1:20">
      <c r="A103" s="42">
        <v>13</v>
      </c>
      <c r="B103" s="7">
        <v>2024</v>
      </c>
      <c r="C103" s="7" t="s">
        <v>26</v>
      </c>
      <c r="D103" s="7">
        <v>4</v>
      </c>
      <c r="E103" s="7" t="s">
        <v>30</v>
      </c>
      <c r="F103" s="7">
        <v>0</v>
      </c>
      <c r="G103" s="7">
        <v>24</v>
      </c>
      <c r="H103" s="7">
        <f t="shared" si="25"/>
        <v>0</v>
      </c>
      <c r="I103" s="7">
        <v>4</v>
      </c>
      <c r="J103" s="7">
        <v>24</v>
      </c>
      <c r="K103" s="7">
        <f t="shared" si="26"/>
        <v>96</v>
      </c>
      <c r="L103" s="7">
        <v>3</v>
      </c>
      <c r="M103" s="7">
        <v>24</v>
      </c>
      <c r="N103" s="7">
        <f t="shared" si="27"/>
        <v>72</v>
      </c>
      <c r="O103" s="7">
        <v>3</v>
      </c>
      <c r="P103" s="7">
        <v>24</v>
      </c>
      <c r="Q103" s="7">
        <f t="shared" si="28"/>
        <v>72</v>
      </c>
      <c r="R103" s="7">
        <v>3</v>
      </c>
      <c r="S103" s="7">
        <v>24</v>
      </c>
      <c r="T103" s="7">
        <f t="shared" si="29"/>
        <v>72</v>
      </c>
    </row>
    <row r="104" ht="18.35" spans="1:20">
      <c r="A104" t="s">
        <v>33</v>
      </c>
      <c r="F104" s="7">
        <f>SUM(F91:F103)</f>
        <v>7</v>
      </c>
      <c r="G104" s="7"/>
      <c r="H104" s="7">
        <f>SUM(H91:H103)</f>
        <v>168</v>
      </c>
      <c r="I104" s="7">
        <f>SUM(I91:I103)</f>
        <v>34</v>
      </c>
      <c r="J104" s="7"/>
      <c r="K104" s="7">
        <f>SUM(K91:K103)</f>
        <v>816</v>
      </c>
      <c r="L104" s="7">
        <f>SUM(L91:L103)</f>
        <v>21</v>
      </c>
      <c r="M104" s="7"/>
      <c r="N104" s="7">
        <f>SUM(N91:N103)</f>
        <v>504</v>
      </c>
      <c r="O104" s="7">
        <f>SUM(O91:O103)</f>
        <v>27</v>
      </c>
      <c r="P104" s="7"/>
      <c r="Q104" s="7">
        <f>SUM(Q91:Q103)</f>
        <v>648</v>
      </c>
      <c r="R104" s="7">
        <f>SUM(R91:R103)</f>
        <v>30</v>
      </c>
      <c r="S104" s="7"/>
      <c r="T104" s="7">
        <f>SUM(T91:T103)</f>
        <v>720</v>
      </c>
    </row>
    <row r="106" ht="64.5" customHeight="1" spans="1:20">
      <c r="A106" s="1" t="s">
        <v>115</v>
      </c>
    </row>
    <row r="107" ht="16.8" spans="1:20">
      <c r="A107" s="1" t="s">
        <v>1</v>
      </c>
      <c r="B107" s="2" t="s">
        <v>2</v>
      </c>
      <c r="C107" s="1" t="s">
        <v>3</v>
      </c>
      <c r="D107" s="1" t="s">
        <v>4</v>
      </c>
      <c r="E107" s="3" t="s">
        <v>5</v>
      </c>
      <c r="F107" s="4" t="s">
        <v>116</v>
      </c>
      <c r="G107" s="14"/>
      <c r="H107" s="14"/>
      <c r="I107" s="4" t="s">
        <v>117</v>
      </c>
      <c r="J107" s="14"/>
      <c r="K107" s="14"/>
      <c r="L107" s="4" t="s">
        <v>118</v>
      </c>
      <c r="M107" s="14"/>
      <c r="N107" s="14"/>
      <c r="O107" s="4" t="s">
        <v>119</v>
      </c>
      <c r="P107" s="14"/>
      <c r="Q107" s="14"/>
      <c r="R107" s="4" t="s">
        <v>120</v>
      </c>
      <c r="S107" s="14"/>
      <c r="T107" s="14"/>
    </row>
    <row r="108" ht="17.55" spans="1:20">
      <c r="A108" s="6"/>
      <c r="B108" s="6"/>
      <c r="C108" s="6"/>
      <c r="D108" s="6"/>
      <c r="E108" s="6"/>
      <c r="F108" s="4" t="s">
        <v>14</v>
      </c>
      <c r="G108" s="4" t="s">
        <v>15</v>
      </c>
      <c r="H108" s="4" t="s">
        <v>16</v>
      </c>
      <c r="I108" s="4" t="s">
        <v>14</v>
      </c>
      <c r="J108" s="4" t="s">
        <v>15</v>
      </c>
      <c r="K108" s="4" t="s">
        <v>16</v>
      </c>
      <c r="L108" s="4" t="s">
        <v>14</v>
      </c>
      <c r="M108" s="4" t="s">
        <v>15</v>
      </c>
      <c r="N108" s="4" t="s">
        <v>16</v>
      </c>
      <c r="O108" s="4" t="s">
        <v>14</v>
      </c>
      <c r="P108" s="4" t="s">
        <v>15</v>
      </c>
      <c r="Q108" s="4" t="s">
        <v>16</v>
      </c>
      <c r="R108" s="4" t="s">
        <v>14</v>
      </c>
      <c r="S108" s="4" t="s">
        <v>15</v>
      </c>
      <c r="T108" s="4" t="s">
        <v>16</v>
      </c>
    </row>
    <row r="109" ht="18.35" spans="1:20">
      <c r="A109" s="7">
        <v>1</v>
      </c>
      <c r="B109" s="7">
        <v>2022</v>
      </c>
      <c r="C109" s="7" t="s">
        <v>17</v>
      </c>
      <c r="D109" s="7">
        <v>7</v>
      </c>
      <c r="E109" s="7" t="s">
        <v>121</v>
      </c>
      <c r="F109" s="7">
        <v>1</v>
      </c>
      <c r="G109" s="7">
        <v>24</v>
      </c>
      <c r="H109" s="7">
        <f t="shared" ref="H109:H124" si="30">PRODUCT(F109:G109)</f>
        <v>24</v>
      </c>
      <c r="I109" s="7">
        <v>4</v>
      </c>
      <c r="J109" s="7">
        <v>24</v>
      </c>
      <c r="K109" s="7">
        <f t="shared" ref="K109:K124" si="31">PRODUCT(I109:J109)</f>
        <v>96</v>
      </c>
      <c r="L109" s="7">
        <v>3</v>
      </c>
      <c r="M109" s="7">
        <v>24</v>
      </c>
      <c r="N109" s="7">
        <f t="shared" ref="N109:N125" si="32">PRODUCT(L109:M109)</f>
        <v>72</v>
      </c>
      <c r="O109" s="7">
        <v>3</v>
      </c>
      <c r="P109" s="7">
        <v>24</v>
      </c>
      <c r="Q109" s="7">
        <f t="shared" ref="Q109:Q125" si="33">PRODUCT(O109:P109)</f>
        <v>72</v>
      </c>
      <c r="R109" s="7">
        <v>3</v>
      </c>
      <c r="S109" s="7">
        <v>24</v>
      </c>
      <c r="T109" s="7">
        <f t="shared" ref="T109:T125" si="34">PRODUCT(R109:S109)</f>
        <v>72</v>
      </c>
    </row>
    <row r="110" ht="18.35" spans="1:20">
      <c r="A110" s="7">
        <v>2</v>
      </c>
      <c r="B110" s="7">
        <v>2022</v>
      </c>
      <c r="C110" s="7" t="s">
        <v>26</v>
      </c>
      <c r="D110" s="7">
        <v>1</v>
      </c>
      <c r="E110" s="7" t="s">
        <v>111</v>
      </c>
      <c r="F110" s="7">
        <v>1</v>
      </c>
      <c r="G110" s="7">
        <v>24</v>
      </c>
      <c r="H110" s="7">
        <f t="shared" si="30"/>
        <v>24</v>
      </c>
      <c r="I110" s="7">
        <v>5</v>
      </c>
      <c r="J110" s="7">
        <v>24</v>
      </c>
      <c r="K110" s="7">
        <f t="shared" si="31"/>
        <v>120</v>
      </c>
      <c r="L110" s="7">
        <v>3</v>
      </c>
      <c r="M110" s="7">
        <v>24</v>
      </c>
      <c r="N110" s="7">
        <f t="shared" si="32"/>
        <v>72</v>
      </c>
      <c r="O110" s="7">
        <v>3</v>
      </c>
      <c r="P110" s="7">
        <v>24</v>
      </c>
      <c r="Q110" s="7">
        <f t="shared" si="33"/>
        <v>72</v>
      </c>
      <c r="R110" s="7">
        <v>3</v>
      </c>
      <c r="S110" s="7">
        <v>24</v>
      </c>
      <c r="T110" s="7">
        <f t="shared" si="34"/>
        <v>72</v>
      </c>
    </row>
    <row r="111" ht="18.35" spans="1:20">
      <c r="A111" s="7">
        <v>3</v>
      </c>
      <c r="B111" s="7">
        <v>2022</v>
      </c>
      <c r="C111" s="7" t="s">
        <v>17</v>
      </c>
      <c r="D111" s="7">
        <v>4</v>
      </c>
      <c r="E111" s="7" t="s">
        <v>122</v>
      </c>
      <c r="F111" s="7">
        <v>1</v>
      </c>
      <c r="G111" s="7">
        <v>24</v>
      </c>
      <c r="H111" s="7">
        <f t="shared" si="30"/>
        <v>24</v>
      </c>
      <c r="I111" s="7">
        <v>4</v>
      </c>
      <c r="J111" s="7">
        <v>24</v>
      </c>
      <c r="K111" s="7">
        <f t="shared" si="31"/>
        <v>96</v>
      </c>
      <c r="L111" s="7">
        <v>3</v>
      </c>
      <c r="M111" s="7">
        <v>24</v>
      </c>
      <c r="N111" s="7">
        <f t="shared" si="32"/>
        <v>72</v>
      </c>
      <c r="O111" s="7">
        <v>2</v>
      </c>
      <c r="P111" s="7">
        <v>24</v>
      </c>
      <c r="Q111" s="7">
        <f t="shared" si="33"/>
        <v>48</v>
      </c>
      <c r="R111" s="7">
        <v>5</v>
      </c>
      <c r="S111" s="7">
        <v>24</v>
      </c>
      <c r="T111" s="7">
        <f t="shared" si="34"/>
        <v>120</v>
      </c>
    </row>
    <row r="112" ht="18.35" spans="1:20">
      <c r="A112" s="7">
        <v>4</v>
      </c>
      <c r="B112" s="7">
        <v>2023</v>
      </c>
      <c r="C112" s="7" t="s">
        <v>19</v>
      </c>
      <c r="D112" s="7">
        <v>6</v>
      </c>
      <c r="E112" s="7" t="s">
        <v>123</v>
      </c>
      <c r="F112" s="7">
        <v>1</v>
      </c>
      <c r="G112" s="7">
        <v>24</v>
      </c>
      <c r="H112" s="7">
        <f t="shared" si="30"/>
        <v>24</v>
      </c>
      <c r="I112" s="7">
        <v>1</v>
      </c>
      <c r="J112" s="7">
        <v>24</v>
      </c>
      <c r="K112" s="7">
        <f t="shared" si="31"/>
        <v>24</v>
      </c>
      <c r="L112" s="7">
        <v>0</v>
      </c>
      <c r="M112" s="7">
        <v>24</v>
      </c>
      <c r="N112" s="7">
        <f t="shared" si="32"/>
        <v>0</v>
      </c>
      <c r="O112" s="7">
        <v>0</v>
      </c>
      <c r="P112" s="7">
        <v>24</v>
      </c>
      <c r="Q112" s="7">
        <f t="shared" si="33"/>
        <v>0</v>
      </c>
      <c r="R112" s="7">
        <v>0</v>
      </c>
      <c r="S112" s="7">
        <v>24</v>
      </c>
      <c r="T112" s="7">
        <f t="shared" si="34"/>
        <v>0</v>
      </c>
    </row>
    <row r="113" ht="18.35" spans="1:20">
      <c r="A113" s="7">
        <v>5</v>
      </c>
      <c r="B113" s="7">
        <v>2022</v>
      </c>
      <c r="C113" s="7" t="s">
        <v>17</v>
      </c>
      <c r="D113" s="7">
        <v>6</v>
      </c>
      <c r="E113" s="7" t="s">
        <v>124</v>
      </c>
      <c r="F113" s="7"/>
      <c r="G113" s="7">
        <v>24</v>
      </c>
      <c r="H113" s="7">
        <f t="shared" si="30"/>
        <v>24</v>
      </c>
      <c r="I113" s="7">
        <v>4</v>
      </c>
      <c r="J113" s="7">
        <v>24</v>
      </c>
      <c r="K113" s="7">
        <f t="shared" si="31"/>
        <v>96</v>
      </c>
      <c r="L113" s="7">
        <v>3</v>
      </c>
      <c r="M113" s="7">
        <v>24</v>
      </c>
      <c r="N113" s="7">
        <f t="shared" si="32"/>
        <v>72</v>
      </c>
      <c r="O113" s="7">
        <v>3</v>
      </c>
      <c r="P113" s="7">
        <v>24</v>
      </c>
      <c r="Q113" s="7">
        <f t="shared" si="33"/>
        <v>72</v>
      </c>
      <c r="R113" s="7">
        <v>3</v>
      </c>
      <c r="S113" s="7">
        <v>24</v>
      </c>
      <c r="T113" s="7">
        <f t="shared" si="34"/>
        <v>72</v>
      </c>
    </row>
    <row r="114" ht="18.35" spans="1:20">
      <c r="A114" s="7">
        <v>6</v>
      </c>
      <c r="B114" s="7">
        <v>2024</v>
      </c>
      <c r="C114" s="7" t="s">
        <v>26</v>
      </c>
      <c r="D114" s="7">
        <v>1</v>
      </c>
      <c r="E114" s="7" t="s">
        <v>87</v>
      </c>
      <c r="F114" s="7">
        <v>1</v>
      </c>
      <c r="G114" s="7">
        <v>24</v>
      </c>
      <c r="H114" s="7">
        <f t="shared" si="30"/>
        <v>24</v>
      </c>
      <c r="I114" s="7">
        <v>4</v>
      </c>
      <c r="J114" s="7">
        <v>24</v>
      </c>
      <c r="K114" s="7">
        <f t="shared" si="31"/>
        <v>96</v>
      </c>
      <c r="L114" s="7">
        <v>2</v>
      </c>
      <c r="M114" s="7">
        <v>24</v>
      </c>
      <c r="N114" s="7">
        <f t="shared" si="32"/>
        <v>48</v>
      </c>
      <c r="O114" s="7">
        <v>3</v>
      </c>
      <c r="P114" s="7">
        <v>24</v>
      </c>
      <c r="Q114" s="7">
        <f t="shared" si="33"/>
        <v>72</v>
      </c>
      <c r="R114" s="7">
        <v>3</v>
      </c>
      <c r="S114" s="7">
        <v>24</v>
      </c>
      <c r="T114" s="7">
        <f t="shared" si="34"/>
        <v>72</v>
      </c>
    </row>
    <row r="115" ht="18.35" spans="1:20">
      <c r="A115" s="7">
        <v>7</v>
      </c>
      <c r="B115" s="7">
        <v>2023</v>
      </c>
      <c r="C115" s="7" t="s">
        <v>19</v>
      </c>
      <c r="D115" s="7">
        <v>5</v>
      </c>
      <c r="E115" s="7" t="s">
        <v>125</v>
      </c>
      <c r="F115" s="7">
        <v>1</v>
      </c>
      <c r="G115" s="7">
        <v>24</v>
      </c>
      <c r="H115" s="7">
        <f t="shared" si="30"/>
        <v>24</v>
      </c>
      <c r="I115" s="7">
        <v>1</v>
      </c>
      <c r="J115" s="7">
        <v>24</v>
      </c>
      <c r="K115" s="7">
        <f t="shared" si="31"/>
        <v>24</v>
      </c>
      <c r="L115" s="7">
        <v>0</v>
      </c>
      <c r="M115" s="7">
        <v>24</v>
      </c>
      <c r="N115" s="7">
        <f t="shared" si="32"/>
        <v>0</v>
      </c>
      <c r="O115" s="7">
        <v>0</v>
      </c>
      <c r="P115" s="7">
        <v>24</v>
      </c>
      <c r="Q115" s="7">
        <f t="shared" si="33"/>
        <v>0</v>
      </c>
      <c r="R115" s="7">
        <v>0</v>
      </c>
      <c r="S115" s="7">
        <v>24</v>
      </c>
      <c r="T115" s="7">
        <f t="shared" si="34"/>
        <v>0</v>
      </c>
    </row>
    <row r="116" ht="18.35" spans="1:20">
      <c r="A116" s="7">
        <v>8</v>
      </c>
      <c r="B116" s="7"/>
      <c r="C116" s="7"/>
      <c r="D116" s="7"/>
      <c r="E116" s="7" t="s">
        <v>126</v>
      </c>
      <c r="F116" s="7"/>
      <c r="G116" s="7">
        <v>24</v>
      </c>
      <c r="H116" s="7">
        <f t="shared" si="30"/>
        <v>24</v>
      </c>
      <c r="I116" s="7">
        <v>2</v>
      </c>
      <c r="J116" s="7">
        <v>24</v>
      </c>
      <c r="K116" s="7">
        <f t="shared" si="31"/>
        <v>48</v>
      </c>
      <c r="L116" s="7">
        <v>1</v>
      </c>
      <c r="M116" s="7">
        <v>24</v>
      </c>
      <c r="N116" s="7">
        <f t="shared" si="32"/>
        <v>24</v>
      </c>
      <c r="O116" s="7">
        <v>0</v>
      </c>
      <c r="P116" s="7">
        <v>24</v>
      </c>
      <c r="Q116" s="7">
        <f t="shared" si="33"/>
        <v>0</v>
      </c>
      <c r="R116" s="7">
        <v>2</v>
      </c>
      <c r="S116" s="7">
        <v>24</v>
      </c>
      <c r="T116" s="7">
        <f t="shared" si="34"/>
        <v>48</v>
      </c>
    </row>
    <row r="117" ht="18.35" spans="1:20">
      <c r="A117" s="7">
        <v>9</v>
      </c>
      <c r="B117" s="7">
        <v>2024</v>
      </c>
      <c r="C117" s="7" t="s">
        <v>26</v>
      </c>
      <c r="D117" s="7">
        <v>5</v>
      </c>
      <c r="E117" s="7" t="s">
        <v>127</v>
      </c>
      <c r="F117" s="7">
        <v>1</v>
      </c>
      <c r="G117" s="7">
        <v>24</v>
      </c>
      <c r="H117" s="7">
        <f t="shared" si="30"/>
        <v>24</v>
      </c>
      <c r="I117" s="7">
        <v>4</v>
      </c>
      <c r="J117" s="7">
        <v>24</v>
      </c>
      <c r="K117" s="7">
        <f t="shared" si="31"/>
        <v>96</v>
      </c>
      <c r="L117" s="7">
        <v>3</v>
      </c>
      <c r="M117" s="7">
        <v>24</v>
      </c>
      <c r="N117" s="7">
        <f t="shared" si="32"/>
        <v>72</v>
      </c>
      <c r="O117" s="7">
        <v>3</v>
      </c>
      <c r="P117" s="7">
        <v>24</v>
      </c>
      <c r="Q117" s="7">
        <f t="shared" si="33"/>
        <v>72</v>
      </c>
      <c r="R117" s="7">
        <v>3</v>
      </c>
      <c r="S117" s="7">
        <v>24</v>
      </c>
      <c r="T117" s="7">
        <f t="shared" si="34"/>
        <v>72</v>
      </c>
    </row>
    <row r="118" ht="18.35" spans="1:20">
      <c r="A118" s="7">
        <v>10</v>
      </c>
      <c r="B118" s="7"/>
      <c r="C118" s="7"/>
      <c r="D118" s="7"/>
      <c r="E118" s="7" t="s">
        <v>128</v>
      </c>
      <c r="F118" s="7"/>
      <c r="G118" s="7">
        <v>24</v>
      </c>
      <c r="H118" s="7">
        <f t="shared" si="30"/>
        <v>24</v>
      </c>
      <c r="I118" s="7">
        <v>0</v>
      </c>
      <c r="J118" s="7">
        <v>24</v>
      </c>
      <c r="K118" s="7">
        <f t="shared" si="31"/>
        <v>0</v>
      </c>
      <c r="L118" s="7">
        <v>0</v>
      </c>
      <c r="M118" s="7">
        <v>24</v>
      </c>
      <c r="N118" s="7">
        <f t="shared" si="32"/>
        <v>0</v>
      </c>
      <c r="O118" s="7">
        <v>0</v>
      </c>
      <c r="P118" s="7">
        <v>24</v>
      </c>
      <c r="Q118" s="7">
        <f t="shared" si="33"/>
        <v>0</v>
      </c>
      <c r="R118" s="7">
        <v>0</v>
      </c>
      <c r="S118" s="7">
        <v>24</v>
      </c>
      <c r="T118" s="7">
        <f t="shared" si="34"/>
        <v>0</v>
      </c>
    </row>
    <row r="119" ht="18.35" spans="1:20">
      <c r="A119" s="7">
        <v>11</v>
      </c>
      <c r="B119" s="7">
        <v>2024</v>
      </c>
      <c r="C119" s="7" t="s">
        <v>26</v>
      </c>
      <c r="D119" s="7">
        <v>6</v>
      </c>
      <c r="E119" s="7" t="s">
        <v>100</v>
      </c>
      <c r="F119" s="7">
        <v>1</v>
      </c>
      <c r="G119" s="7">
        <v>24</v>
      </c>
      <c r="H119" s="7">
        <f t="shared" si="30"/>
        <v>24</v>
      </c>
      <c r="I119" s="7">
        <v>5</v>
      </c>
      <c r="J119" s="7">
        <v>24</v>
      </c>
      <c r="K119" s="7">
        <f t="shared" si="31"/>
        <v>120</v>
      </c>
      <c r="L119" s="7">
        <v>3</v>
      </c>
      <c r="M119" s="7">
        <v>24</v>
      </c>
      <c r="N119" s="7">
        <f t="shared" si="32"/>
        <v>72</v>
      </c>
      <c r="O119" s="7">
        <v>2</v>
      </c>
      <c r="P119" s="7">
        <v>24</v>
      </c>
      <c r="Q119" s="7">
        <f t="shared" si="33"/>
        <v>48</v>
      </c>
      <c r="R119" s="7">
        <v>4</v>
      </c>
      <c r="S119" s="7">
        <v>24</v>
      </c>
      <c r="T119" s="7">
        <f t="shared" si="34"/>
        <v>96</v>
      </c>
    </row>
    <row r="120" ht="18.35" spans="1:20">
      <c r="A120" s="7">
        <v>12</v>
      </c>
      <c r="B120" s="7">
        <v>2023</v>
      </c>
      <c r="C120" s="7" t="s">
        <v>19</v>
      </c>
      <c r="D120" s="7">
        <v>4</v>
      </c>
      <c r="E120" s="7" t="s">
        <v>129</v>
      </c>
      <c r="F120" s="7">
        <v>1</v>
      </c>
      <c r="G120" s="7">
        <v>24</v>
      </c>
      <c r="H120" s="7">
        <f t="shared" si="30"/>
        <v>24</v>
      </c>
      <c r="I120" s="7">
        <v>5</v>
      </c>
      <c r="J120" s="7">
        <v>24</v>
      </c>
      <c r="K120" s="7">
        <f t="shared" si="31"/>
        <v>120</v>
      </c>
      <c r="L120" s="7">
        <v>2</v>
      </c>
      <c r="M120" s="7">
        <v>24</v>
      </c>
      <c r="N120" s="7">
        <f t="shared" si="32"/>
        <v>48</v>
      </c>
      <c r="O120" s="7">
        <v>2</v>
      </c>
      <c r="P120" s="7">
        <v>24</v>
      </c>
      <c r="Q120" s="7">
        <f t="shared" si="33"/>
        <v>48</v>
      </c>
      <c r="R120" s="7">
        <v>5</v>
      </c>
      <c r="S120" s="7">
        <v>24</v>
      </c>
      <c r="T120" s="7">
        <f t="shared" si="34"/>
        <v>120</v>
      </c>
    </row>
    <row r="121" ht="18.35" spans="1:20">
      <c r="A121" s="7">
        <v>13</v>
      </c>
      <c r="B121" s="7">
        <v>2024</v>
      </c>
      <c r="C121" s="7" t="s">
        <v>26</v>
      </c>
      <c r="D121" s="7">
        <v>5</v>
      </c>
      <c r="E121" s="7" t="s">
        <v>130</v>
      </c>
      <c r="F121" s="7">
        <v>1</v>
      </c>
      <c r="G121" s="7">
        <v>24</v>
      </c>
      <c r="H121" s="7">
        <f t="shared" si="30"/>
        <v>24</v>
      </c>
      <c r="I121" s="7">
        <v>5</v>
      </c>
      <c r="J121" s="7">
        <v>24</v>
      </c>
      <c r="K121" s="7">
        <f t="shared" si="31"/>
        <v>120</v>
      </c>
      <c r="L121" s="7">
        <v>3</v>
      </c>
      <c r="M121" s="7">
        <v>24</v>
      </c>
      <c r="N121" s="7">
        <f t="shared" si="32"/>
        <v>72</v>
      </c>
      <c r="O121" s="7">
        <v>3</v>
      </c>
      <c r="P121" s="7">
        <v>24</v>
      </c>
      <c r="Q121" s="7">
        <f t="shared" si="33"/>
        <v>72</v>
      </c>
      <c r="R121" s="7">
        <v>3</v>
      </c>
      <c r="S121" s="7">
        <v>24</v>
      </c>
      <c r="T121" s="7">
        <f t="shared" si="34"/>
        <v>72</v>
      </c>
    </row>
    <row r="122" ht="18.35" spans="1:20">
      <c r="A122" s="7">
        <v>14</v>
      </c>
      <c r="B122" s="7">
        <v>2022</v>
      </c>
      <c r="C122" s="7" t="s">
        <v>17</v>
      </c>
      <c r="D122" s="7">
        <v>4</v>
      </c>
      <c r="E122" s="7" t="s">
        <v>131</v>
      </c>
      <c r="F122" s="7">
        <v>1</v>
      </c>
      <c r="G122" s="7">
        <v>24</v>
      </c>
      <c r="H122" s="7">
        <f t="shared" si="30"/>
        <v>24</v>
      </c>
      <c r="I122" s="7">
        <v>5</v>
      </c>
      <c r="J122" s="7">
        <v>24</v>
      </c>
      <c r="K122" s="7">
        <f t="shared" si="31"/>
        <v>120</v>
      </c>
      <c r="L122" s="7">
        <v>3</v>
      </c>
      <c r="M122" s="7">
        <v>24</v>
      </c>
      <c r="N122" s="7">
        <f t="shared" si="32"/>
        <v>72</v>
      </c>
      <c r="O122" s="7">
        <v>3</v>
      </c>
      <c r="P122" s="7">
        <v>24</v>
      </c>
      <c r="Q122" s="7">
        <f t="shared" si="33"/>
        <v>72</v>
      </c>
      <c r="R122" s="7">
        <v>3</v>
      </c>
      <c r="S122" s="7">
        <v>24</v>
      </c>
      <c r="T122" s="7">
        <f t="shared" si="34"/>
        <v>72</v>
      </c>
    </row>
    <row r="123" ht="18.35" spans="1:20">
      <c r="A123" s="7">
        <v>15</v>
      </c>
      <c r="B123" s="7">
        <v>2023</v>
      </c>
      <c r="C123" s="7" t="s">
        <v>19</v>
      </c>
      <c r="D123" s="7">
        <v>4</v>
      </c>
      <c r="E123" s="7" t="s">
        <v>132</v>
      </c>
      <c r="F123" s="7">
        <v>1</v>
      </c>
      <c r="G123" s="7">
        <v>24</v>
      </c>
      <c r="H123" s="7">
        <f t="shared" si="30"/>
        <v>24</v>
      </c>
      <c r="I123" s="7">
        <v>5</v>
      </c>
      <c r="J123" s="7">
        <v>24</v>
      </c>
      <c r="K123" s="7">
        <f t="shared" si="31"/>
        <v>120</v>
      </c>
      <c r="L123" s="7">
        <v>3</v>
      </c>
      <c r="M123" s="7">
        <v>24</v>
      </c>
      <c r="N123" s="7">
        <f t="shared" si="32"/>
        <v>72</v>
      </c>
      <c r="O123" s="7">
        <v>3</v>
      </c>
      <c r="P123" s="7">
        <v>24</v>
      </c>
      <c r="Q123" s="7">
        <f t="shared" si="33"/>
        <v>72</v>
      </c>
      <c r="R123" s="7">
        <v>3</v>
      </c>
      <c r="S123" s="7">
        <v>24</v>
      </c>
      <c r="T123" s="7">
        <f t="shared" si="34"/>
        <v>72</v>
      </c>
    </row>
    <row r="124" ht="18.35" spans="1:20">
      <c r="A124" s="7">
        <v>16</v>
      </c>
      <c r="B124" s="7"/>
      <c r="C124" s="7"/>
      <c r="D124" s="7"/>
      <c r="E124" s="7" t="s">
        <v>76</v>
      </c>
      <c r="F124" s="7">
        <v>1</v>
      </c>
      <c r="G124" s="7">
        <v>24</v>
      </c>
      <c r="H124" s="7">
        <f t="shared" si="30"/>
        <v>24</v>
      </c>
      <c r="I124" s="7">
        <v>3</v>
      </c>
      <c r="J124" s="7">
        <v>24</v>
      </c>
      <c r="K124" s="7">
        <f t="shared" si="31"/>
        <v>72</v>
      </c>
      <c r="L124" s="7">
        <v>3</v>
      </c>
      <c r="M124" s="7">
        <v>24</v>
      </c>
      <c r="N124" s="7">
        <f t="shared" si="32"/>
        <v>72</v>
      </c>
      <c r="O124" s="7">
        <v>3</v>
      </c>
      <c r="P124" s="7">
        <v>24</v>
      </c>
      <c r="Q124" s="7">
        <f t="shared" si="33"/>
        <v>72</v>
      </c>
      <c r="R124" s="7">
        <v>2</v>
      </c>
      <c r="S124" s="7">
        <v>24</v>
      </c>
      <c r="T124" s="7">
        <f t="shared" si="34"/>
        <v>48</v>
      </c>
    </row>
    <row r="125" ht="18.35" spans="1:20">
      <c r="A125" s="7">
        <v>17</v>
      </c>
      <c r="B125" s="7">
        <v>2022</v>
      </c>
      <c r="C125" s="7" t="s">
        <v>17</v>
      </c>
      <c r="D125" s="7">
        <v>3</v>
      </c>
      <c r="E125" s="7" t="s">
        <v>133</v>
      </c>
      <c r="F125" s="7"/>
      <c r="G125" s="7"/>
      <c r="H125" s="7"/>
      <c r="I125" s="7"/>
      <c r="J125" s="7"/>
      <c r="K125" s="7"/>
      <c r="L125" s="7">
        <v>3</v>
      </c>
      <c r="M125" s="7">
        <v>24</v>
      </c>
      <c r="N125" s="7">
        <f t="shared" si="32"/>
        <v>72</v>
      </c>
      <c r="O125" s="7">
        <v>3</v>
      </c>
      <c r="P125" s="7">
        <v>24</v>
      </c>
      <c r="Q125" s="7">
        <f t="shared" si="33"/>
        <v>72</v>
      </c>
      <c r="R125" s="7">
        <v>3</v>
      </c>
      <c r="S125" s="7">
        <v>24</v>
      </c>
      <c r="T125" s="7">
        <f t="shared" si="34"/>
        <v>72</v>
      </c>
    </row>
    <row r="126" ht="18.35" spans="1:20">
      <c r="A126" s="8"/>
      <c r="B126" s="8"/>
      <c r="C126" s="7" t="s">
        <v>17</v>
      </c>
      <c r="D126" s="7">
        <v>5</v>
      </c>
      <c r="E126" s="7" t="s">
        <v>134</v>
      </c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>
        <v>1</v>
      </c>
      <c r="S126" s="7"/>
      <c r="T126" s="7"/>
    </row>
    <row r="127" ht="18.35" spans="1:20">
      <c r="A127" t="s">
        <v>33</v>
      </c>
      <c r="F127" s="7">
        <f>SUM(F109:F124)</f>
        <v>13</v>
      </c>
      <c r="G127" s="7"/>
      <c r="H127" s="7">
        <f>SUM(H109:H124)</f>
        <v>384</v>
      </c>
      <c r="I127" s="7">
        <f>SUM(I109:I124)</f>
        <v>57</v>
      </c>
      <c r="J127" s="7"/>
      <c r="K127" s="7">
        <f>SUM(K109:K124)</f>
        <v>1368</v>
      </c>
      <c r="L127" s="7">
        <f>SUM(L109:L125)</f>
        <v>38</v>
      </c>
      <c r="M127" s="7"/>
      <c r="N127" s="7">
        <f>SUM(N109:N125)</f>
        <v>912</v>
      </c>
      <c r="O127" s="7">
        <f>SUM(O109:O125)</f>
        <v>36</v>
      </c>
      <c r="P127" s="7"/>
      <c r="Q127" s="7">
        <f>SUM(Q109:Q125)</f>
        <v>864</v>
      </c>
      <c r="R127" s="7">
        <f>SUM(R109:R126)</f>
        <v>46</v>
      </c>
      <c r="S127" s="7"/>
      <c r="T127" s="7">
        <f>SUM(T109:T125)</f>
        <v>1080</v>
      </c>
    </row>
    <row r="129" ht="64.5" customHeight="1" spans="1:20">
      <c r="A129" s="1" t="s">
        <v>135</v>
      </c>
    </row>
    <row r="130" ht="16.8" spans="1:20">
      <c r="A130" s="1" t="s">
        <v>1</v>
      </c>
      <c r="B130" s="2" t="s">
        <v>2</v>
      </c>
      <c r="C130" s="1" t="s">
        <v>3</v>
      </c>
      <c r="D130" s="1" t="s">
        <v>4</v>
      </c>
      <c r="E130" s="3" t="s">
        <v>5</v>
      </c>
      <c r="F130" s="4" t="s">
        <v>136</v>
      </c>
      <c r="G130" s="14"/>
      <c r="H130" s="14"/>
      <c r="I130" s="4" t="s">
        <v>137</v>
      </c>
      <c r="J130" s="14"/>
      <c r="K130" s="14"/>
      <c r="L130" s="4" t="s">
        <v>138</v>
      </c>
      <c r="M130" s="14"/>
      <c r="N130" s="14"/>
      <c r="O130" s="4" t="s">
        <v>139</v>
      </c>
      <c r="P130" s="14"/>
      <c r="Q130" s="14"/>
      <c r="R130" s="4" t="s">
        <v>140</v>
      </c>
      <c r="S130" s="14"/>
      <c r="T130" s="14"/>
    </row>
    <row r="131" ht="17.55" spans="1:20">
      <c r="A131" s="6"/>
      <c r="B131" s="6"/>
      <c r="C131" s="6"/>
      <c r="D131" s="6"/>
      <c r="E131" s="6"/>
      <c r="F131" s="4" t="s">
        <v>14</v>
      </c>
      <c r="G131" s="4" t="s">
        <v>15</v>
      </c>
      <c r="H131" s="4" t="s">
        <v>16</v>
      </c>
      <c r="I131" s="4" t="s">
        <v>14</v>
      </c>
      <c r="J131" s="4" t="s">
        <v>15</v>
      </c>
      <c r="K131" s="4" t="s">
        <v>16</v>
      </c>
      <c r="L131" s="4" t="s">
        <v>14</v>
      </c>
      <c r="M131" s="4" t="s">
        <v>15</v>
      </c>
      <c r="N131" s="4" t="s">
        <v>16</v>
      </c>
      <c r="O131" s="4" t="s">
        <v>14</v>
      </c>
      <c r="P131" s="4" t="s">
        <v>15</v>
      </c>
      <c r="Q131" s="4" t="s">
        <v>16</v>
      </c>
      <c r="R131" s="4" t="s">
        <v>14</v>
      </c>
      <c r="S131" s="4" t="s">
        <v>15</v>
      </c>
      <c r="T131" s="4" t="s">
        <v>16</v>
      </c>
    </row>
    <row r="132" ht="18.35" spans="1:20">
      <c r="A132" s="42">
        <v>1</v>
      </c>
      <c r="B132" s="7">
        <v>2021</v>
      </c>
      <c r="C132" s="7" t="s">
        <v>43</v>
      </c>
      <c r="D132" s="7">
        <v>1</v>
      </c>
      <c r="E132" s="7" t="s">
        <v>141</v>
      </c>
      <c r="F132" s="7">
        <v>1</v>
      </c>
      <c r="G132" s="7">
        <v>24</v>
      </c>
      <c r="H132" s="7">
        <f t="shared" ref="H132:H137" si="35">PRODUCT(F132:G132)</f>
        <v>24</v>
      </c>
      <c r="I132" s="7">
        <v>4</v>
      </c>
      <c r="J132" s="7">
        <v>24</v>
      </c>
      <c r="K132" s="7">
        <f t="shared" ref="K132:K142" si="36">PRODUCT(I132:J132)</f>
        <v>96</v>
      </c>
      <c r="L132" s="7">
        <v>3</v>
      </c>
      <c r="M132" s="7">
        <v>24</v>
      </c>
      <c r="N132" s="7">
        <f t="shared" ref="N132:N142" si="37">PRODUCT(L132:M132)</f>
        <v>72</v>
      </c>
      <c r="O132" s="7">
        <v>3</v>
      </c>
      <c r="P132" s="7">
        <v>24</v>
      </c>
      <c r="Q132" s="7">
        <f t="shared" ref="Q132:Q142" si="38">PRODUCT(O132:P132)</f>
        <v>72</v>
      </c>
      <c r="R132" s="7">
        <v>4</v>
      </c>
      <c r="S132" s="7">
        <v>24</v>
      </c>
      <c r="T132" s="7">
        <f t="shared" ref="T132:T142" si="39">PRODUCT(R132:S132)</f>
        <v>96</v>
      </c>
    </row>
    <row r="133" ht="18.35" spans="1:20">
      <c r="A133" s="42">
        <v>2</v>
      </c>
      <c r="B133" s="7">
        <v>2019</v>
      </c>
      <c r="C133" s="7" t="s">
        <v>142</v>
      </c>
      <c r="D133" s="44"/>
      <c r="E133" s="7" t="s">
        <v>143</v>
      </c>
      <c r="F133" s="7">
        <v>1</v>
      </c>
      <c r="G133" s="7">
        <v>24</v>
      </c>
      <c r="H133" s="7">
        <f t="shared" si="35"/>
        <v>24</v>
      </c>
      <c r="I133" s="7">
        <v>5</v>
      </c>
      <c r="J133" s="7">
        <v>24</v>
      </c>
      <c r="K133" s="7">
        <f t="shared" si="36"/>
        <v>120</v>
      </c>
      <c r="L133" s="7">
        <v>3</v>
      </c>
      <c r="M133" s="7">
        <v>24</v>
      </c>
      <c r="N133" s="7">
        <f t="shared" si="37"/>
        <v>72</v>
      </c>
      <c r="O133" s="7">
        <v>2</v>
      </c>
      <c r="P133" s="7">
        <v>24</v>
      </c>
      <c r="Q133" s="7">
        <f t="shared" si="38"/>
        <v>48</v>
      </c>
      <c r="R133" s="7">
        <v>4</v>
      </c>
      <c r="S133" s="7">
        <v>24</v>
      </c>
      <c r="T133" s="7">
        <f t="shared" si="39"/>
        <v>96</v>
      </c>
    </row>
    <row r="134" ht="18.35" spans="1:20">
      <c r="A134" s="42">
        <v>3</v>
      </c>
      <c r="B134" s="7">
        <v>2020</v>
      </c>
      <c r="C134" s="7" t="s">
        <v>40</v>
      </c>
      <c r="D134" s="7" t="s">
        <v>26</v>
      </c>
      <c r="E134" s="7" t="s">
        <v>86</v>
      </c>
      <c r="F134" s="7">
        <v>1</v>
      </c>
      <c r="G134" s="7">
        <v>24</v>
      </c>
      <c r="H134" s="7">
        <f t="shared" si="35"/>
        <v>24</v>
      </c>
      <c r="I134" s="7">
        <v>4</v>
      </c>
      <c r="J134" s="7">
        <v>24</v>
      </c>
      <c r="K134" s="7">
        <f t="shared" si="36"/>
        <v>96</v>
      </c>
      <c r="L134" s="7">
        <v>2</v>
      </c>
      <c r="M134" s="7">
        <v>24</v>
      </c>
      <c r="N134" s="7">
        <f t="shared" si="37"/>
        <v>48</v>
      </c>
      <c r="O134" s="7">
        <v>3</v>
      </c>
      <c r="P134" s="7">
        <v>24</v>
      </c>
      <c r="Q134" s="7">
        <f t="shared" si="38"/>
        <v>72</v>
      </c>
      <c r="R134" s="7">
        <v>5</v>
      </c>
      <c r="S134" s="7">
        <v>24</v>
      </c>
      <c r="T134" s="7">
        <f t="shared" si="39"/>
        <v>120</v>
      </c>
    </row>
    <row r="135" ht="18.35" spans="1:20">
      <c r="A135" s="42">
        <v>4</v>
      </c>
      <c r="B135" s="7">
        <v>2021</v>
      </c>
      <c r="C135" s="7" t="s">
        <v>43</v>
      </c>
      <c r="D135" s="7">
        <v>5</v>
      </c>
      <c r="E135" s="7" t="s">
        <v>144</v>
      </c>
      <c r="F135" s="7">
        <v>1</v>
      </c>
      <c r="G135" s="7">
        <v>24</v>
      </c>
      <c r="H135" s="7">
        <f t="shared" si="35"/>
        <v>24</v>
      </c>
      <c r="I135" s="7">
        <v>5</v>
      </c>
      <c r="J135" s="7">
        <v>24</v>
      </c>
      <c r="K135" s="7">
        <f t="shared" si="36"/>
        <v>120</v>
      </c>
      <c r="L135" s="7">
        <v>3</v>
      </c>
      <c r="M135" s="7">
        <v>24</v>
      </c>
      <c r="N135" s="7">
        <f t="shared" si="37"/>
        <v>72</v>
      </c>
      <c r="O135" s="7">
        <v>3</v>
      </c>
      <c r="P135" s="7">
        <v>24</v>
      </c>
      <c r="Q135" s="7">
        <f t="shared" si="38"/>
        <v>72</v>
      </c>
      <c r="R135" s="7">
        <v>3</v>
      </c>
      <c r="S135" s="7">
        <v>24</v>
      </c>
      <c r="T135" s="7">
        <f t="shared" si="39"/>
        <v>72</v>
      </c>
    </row>
    <row r="136" ht="18.35" spans="1:20">
      <c r="A136" s="42">
        <v>5</v>
      </c>
      <c r="B136" s="7">
        <v>2019</v>
      </c>
      <c r="C136" s="7" t="s">
        <v>37</v>
      </c>
      <c r="D136" s="7">
        <v>8</v>
      </c>
      <c r="E136" s="7" t="s">
        <v>145</v>
      </c>
      <c r="F136" s="7">
        <v>1</v>
      </c>
      <c r="G136" s="7">
        <v>24</v>
      </c>
      <c r="H136" s="7">
        <f t="shared" si="35"/>
        <v>24</v>
      </c>
      <c r="I136" s="7">
        <v>5</v>
      </c>
      <c r="J136" s="7">
        <v>24</v>
      </c>
      <c r="K136" s="7">
        <f t="shared" si="36"/>
        <v>120</v>
      </c>
      <c r="L136" s="7">
        <v>3</v>
      </c>
      <c r="M136" s="7">
        <v>24</v>
      </c>
      <c r="N136" s="7">
        <f t="shared" si="37"/>
        <v>72</v>
      </c>
      <c r="O136" s="7">
        <v>3</v>
      </c>
      <c r="P136" s="7">
        <v>24</v>
      </c>
      <c r="Q136" s="7">
        <f t="shared" si="38"/>
        <v>72</v>
      </c>
      <c r="R136" s="7">
        <v>3</v>
      </c>
      <c r="S136" s="7">
        <v>24</v>
      </c>
      <c r="T136" s="7">
        <f t="shared" si="39"/>
        <v>72</v>
      </c>
    </row>
    <row r="137" ht="18.35" spans="1:20">
      <c r="A137" s="42">
        <v>6</v>
      </c>
      <c r="B137" s="7">
        <v>2021</v>
      </c>
      <c r="C137" s="7" t="s">
        <v>43</v>
      </c>
      <c r="D137" s="7">
        <v>3</v>
      </c>
      <c r="E137" s="7" t="s">
        <v>146</v>
      </c>
      <c r="F137" s="7">
        <v>1</v>
      </c>
      <c r="G137" s="7">
        <v>24</v>
      </c>
      <c r="H137" s="7">
        <f t="shared" si="35"/>
        <v>24</v>
      </c>
      <c r="I137" s="7">
        <v>5</v>
      </c>
      <c r="J137" s="7">
        <v>24</v>
      </c>
      <c r="K137" s="7">
        <f t="shared" si="36"/>
        <v>120</v>
      </c>
      <c r="L137" s="7">
        <v>3</v>
      </c>
      <c r="M137" s="7">
        <v>24</v>
      </c>
      <c r="N137" s="7">
        <f t="shared" si="37"/>
        <v>72</v>
      </c>
      <c r="O137" s="7">
        <v>3</v>
      </c>
      <c r="P137" s="7">
        <v>24</v>
      </c>
      <c r="Q137" s="7">
        <f t="shared" si="38"/>
        <v>72</v>
      </c>
      <c r="R137" s="7">
        <v>3</v>
      </c>
      <c r="S137" s="7">
        <v>24</v>
      </c>
      <c r="T137" s="7">
        <f t="shared" si="39"/>
        <v>72</v>
      </c>
    </row>
    <row r="138" ht="18.35" spans="1:20">
      <c r="A138" s="42">
        <v>7</v>
      </c>
      <c r="B138" s="7">
        <v>2021</v>
      </c>
      <c r="C138" s="7" t="s">
        <v>43</v>
      </c>
      <c r="D138" s="7">
        <v>5</v>
      </c>
      <c r="E138" s="7" t="s">
        <v>147</v>
      </c>
      <c r="F138" s="7"/>
      <c r="G138" s="7"/>
      <c r="H138" s="7"/>
      <c r="I138" s="7">
        <v>4</v>
      </c>
      <c r="J138" s="7">
        <v>24</v>
      </c>
      <c r="K138" s="7">
        <f t="shared" si="36"/>
        <v>96</v>
      </c>
      <c r="L138" s="7">
        <v>3</v>
      </c>
      <c r="M138" s="7">
        <v>24</v>
      </c>
      <c r="N138" s="7">
        <f t="shared" si="37"/>
        <v>72</v>
      </c>
      <c r="O138" s="7">
        <v>3</v>
      </c>
      <c r="P138" s="7">
        <v>24</v>
      </c>
      <c r="Q138" s="7">
        <f t="shared" si="38"/>
        <v>72</v>
      </c>
      <c r="R138" s="7">
        <v>5</v>
      </c>
      <c r="S138" s="7">
        <v>24</v>
      </c>
      <c r="T138" s="7">
        <f t="shared" si="39"/>
        <v>120</v>
      </c>
    </row>
    <row r="139" ht="18.35" spans="1:20">
      <c r="A139" s="42">
        <v>8</v>
      </c>
      <c r="B139" s="7">
        <v>2019</v>
      </c>
      <c r="C139" s="7" t="s">
        <v>37</v>
      </c>
      <c r="D139" s="7">
        <v>2</v>
      </c>
      <c r="E139" s="7" t="s">
        <v>148</v>
      </c>
      <c r="F139" s="7"/>
      <c r="G139" s="7"/>
      <c r="H139" s="7"/>
      <c r="I139" s="7">
        <v>3</v>
      </c>
      <c r="J139" s="7">
        <v>24</v>
      </c>
      <c r="K139" s="7">
        <f t="shared" si="36"/>
        <v>72</v>
      </c>
      <c r="L139" s="7">
        <v>3</v>
      </c>
      <c r="M139" s="7">
        <v>24</v>
      </c>
      <c r="N139" s="7">
        <f t="shared" si="37"/>
        <v>72</v>
      </c>
      <c r="O139" s="7">
        <v>3</v>
      </c>
      <c r="P139" s="7">
        <v>24</v>
      </c>
      <c r="Q139" s="7">
        <f t="shared" si="38"/>
        <v>72</v>
      </c>
      <c r="R139" s="7">
        <v>5</v>
      </c>
      <c r="S139" s="7">
        <v>24</v>
      </c>
      <c r="T139" s="7">
        <f t="shared" si="39"/>
        <v>120</v>
      </c>
    </row>
    <row r="140" ht="18.35" spans="1:20">
      <c r="A140" s="42">
        <v>9</v>
      </c>
      <c r="B140" s="7">
        <v>2022</v>
      </c>
      <c r="C140" s="7" t="s">
        <v>17</v>
      </c>
      <c r="D140" s="7">
        <v>4</v>
      </c>
      <c r="E140" s="7" t="s">
        <v>149</v>
      </c>
      <c r="F140" s="7"/>
      <c r="G140" s="7"/>
      <c r="H140" s="7"/>
      <c r="I140" s="7">
        <v>3</v>
      </c>
      <c r="J140" s="7">
        <v>24</v>
      </c>
      <c r="K140" s="7">
        <f t="shared" si="36"/>
        <v>72</v>
      </c>
      <c r="L140" s="7">
        <v>3</v>
      </c>
      <c r="M140" s="7">
        <v>24</v>
      </c>
      <c r="N140" s="7">
        <f t="shared" si="37"/>
        <v>72</v>
      </c>
      <c r="O140" s="7">
        <v>3</v>
      </c>
      <c r="P140" s="7">
        <v>24</v>
      </c>
      <c r="Q140" s="7">
        <f t="shared" si="38"/>
        <v>72</v>
      </c>
      <c r="R140" s="7">
        <v>6</v>
      </c>
      <c r="S140" s="7">
        <v>24</v>
      </c>
      <c r="T140" s="7">
        <f t="shared" si="39"/>
        <v>144</v>
      </c>
    </row>
    <row r="141" ht="18.35" spans="1:20">
      <c r="A141" s="42">
        <v>10</v>
      </c>
      <c r="B141" s="7">
        <v>2022</v>
      </c>
      <c r="C141" s="7" t="s">
        <v>17</v>
      </c>
      <c r="D141" s="7">
        <v>1</v>
      </c>
      <c r="E141" s="7" t="s">
        <v>150</v>
      </c>
      <c r="F141" s="7"/>
      <c r="G141" s="7"/>
      <c r="H141" s="7"/>
      <c r="I141" s="7">
        <v>2</v>
      </c>
      <c r="J141" s="7">
        <v>24</v>
      </c>
      <c r="K141" s="7">
        <f t="shared" si="36"/>
        <v>48</v>
      </c>
      <c r="L141" s="7">
        <v>3</v>
      </c>
      <c r="M141" s="7">
        <v>24</v>
      </c>
      <c r="N141" s="7">
        <f t="shared" si="37"/>
        <v>72</v>
      </c>
      <c r="O141" s="7">
        <v>3</v>
      </c>
      <c r="P141" s="7">
        <v>24</v>
      </c>
      <c r="Q141" s="7">
        <f t="shared" si="38"/>
        <v>72</v>
      </c>
      <c r="R141" s="7">
        <v>7</v>
      </c>
      <c r="S141" s="7">
        <v>24</v>
      </c>
      <c r="T141" s="7">
        <f t="shared" si="39"/>
        <v>168</v>
      </c>
    </row>
    <row r="142" ht="18.35" spans="1:20">
      <c r="A142" s="42">
        <v>11</v>
      </c>
      <c r="B142" s="7"/>
      <c r="C142" s="7"/>
      <c r="D142" s="7"/>
      <c r="E142" s="7" t="s">
        <v>28</v>
      </c>
      <c r="F142" s="7"/>
      <c r="G142" s="7"/>
      <c r="H142" s="7"/>
      <c r="I142" s="7">
        <v>2</v>
      </c>
      <c r="J142" s="7">
        <v>24</v>
      </c>
      <c r="K142" s="7">
        <f t="shared" si="36"/>
        <v>48</v>
      </c>
      <c r="L142" s="7">
        <v>3</v>
      </c>
      <c r="M142" s="7">
        <v>24</v>
      </c>
      <c r="N142" s="7">
        <f t="shared" si="37"/>
        <v>72</v>
      </c>
      <c r="O142" s="7">
        <v>3</v>
      </c>
      <c r="P142" s="7">
        <v>24</v>
      </c>
      <c r="Q142" s="7">
        <f t="shared" si="38"/>
        <v>72</v>
      </c>
      <c r="R142" s="7">
        <v>4</v>
      </c>
      <c r="S142" s="7">
        <v>24</v>
      </c>
      <c r="T142" s="7">
        <f t="shared" si="39"/>
        <v>96</v>
      </c>
    </row>
    <row r="143" ht="18.35" spans="1:20">
      <c r="A143" t="s">
        <v>33</v>
      </c>
      <c r="F143" s="7">
        <f>SUM(F132:F137)</f>
        <v>6</v>
      </c>
      <c r="G143" s="7"/>
      <c r="H143" s="7">
        <f>SUM(H132:H137)</f>
        <v>144</v>
      </c>
      <c r="I143" s="7">
        <f>SUM(I132:I142)</f>
        <v>42</v>
      </c>
      <c r="J143" s="7"/>
      <c r="K143" s="7">
        <f>SUM(K132:K137)</f>
        <v>672</v>
      </c>
      <c r="L143" s="7">
        <f>SUM(L132:L142)</f>
        <v>32</v>
      </c>
      <c r="M143" s="7"/>
      <c r="N143" s="7">
        <f>SUM(N132:N137)</f>
        <v>408</v>
      </c>
      <c r="O143" s="7">
        <f>SUM(O132:O142)</f>
        <v>32</v>
      </c>
      <c r="P143" s="7"/>
      <c r="Q143" s="7">
        <f>SUM(Q132:Q137)</f>
        <v>408</v>
      </c>
      <c r="R143" s="7">
        <f>SUM(R132:R142)</f>
        <v>49</v>
      </c>
      <c r="S143" s="7"/>
      <c r="T143" s="7">
        <f>SUM(T132:T137)</f>
        <v>528</v>
      </c>
    </row>
    <row r="146" ht="83.25" customHeight="1" spans="1:20">
      <c r="A146" s="1" t="s">
        <v>151</v>
      </c>
    </row>
    <row r="147" ht="16.8" spans="1:20">
      <c r="A147" s="1" t="s">
        <v>1</v>
      </c>
      <c r="B147" s="2" t="s">
        <v>2</v>
      </c>
      <c r="C147" s="1" t="s">
        <v>3</v>
      </c>
      <c r="D147" s="1" t="s">
        <v>4</v>
      </c>
      <c r="E147" s="3" t="s">
        <v>5</v>
      </c>
      <c r="F147" s="4" t="s">
        <v>152</v>
      </c>
      <c r="G147" s="14"/>
      <c r="H147" s="14"/>
      <c r="I147" s="4" t="s">
        <v>153</v>
      </c>
      <c r="J147" s="14"/>
      <c r="K147" s="14"/>
      <c r="L147" s="4" t="s">
        <v>154</v>
      </c>
      <c r="M147" s="14"/>
      <c r="N147" s="14"/>
      <c r="O147" s="4" t="s">
        <v>155</v>
      </c>
      <c r="P147" s="14"/>
      <c r="Q147" s="14"/>
      <c r="R147" s="4" t="s">
        <v>156</v>
      </c>
      <c r="S147" s="14"/>
      <c r="T147" s="14"/>
    </row>
    <row r="148" ht="17.55" spans="1:20">
      <c r="A148" s="6"/>
      <c r="B148" s="6"/>
      <c r="C148" s="6"/>
      <c r="D148" s="6"/>
      <c r="E148" s="6"/>
      <c r="F148" s="4" t="s">
        <v>14</v>
      </c>
      <c r="G148" s="4" t="s">
        <v>15</v>
      </c>
      <c r="H148" s="4" t="s">
        <v>16</v>
      </c>
      <c r="I148" s="4" t="s">
        <v>14</v>
      </c>
      <c r="J148" s="4" t="s">
        <v>15</v>
      </c>
      <c r="K148" s="4" t="s">
        <v>16</v>
      </c>
      <c r="L148" s="4" t="s">
        <v>14</v>
      </c>
      <c r="M148" s="4" t="s">
        <v>15</v>
      </c>
      <c r="N148" s="4" t="s">
        <v>16</v>
      </c>
      <c r="O148" s="4" t="s">
        <v>14</v>
      </c>
      <c r="P148" s="4" t="s">
        <v>15</v>
      </c>
      <c r="Q148" s="4" t="s">
        <v>16</v>
      </c>
      <c r="R148" s="4" t="s">
        <v>14</v>
      </c>
      <c r="S148" s="4" t="s">
        <v>15</v>
      </c>
      <c r="T148" s="4" t="s">
        <v>16</v>
      </c>
    </row>
    <row r="149" ht="18.35" spans="1:20">
      <c r="A149" s="42">
        <v>1</v>
      </c>
      <c r="B149" s="7">
        <v>2022</v>
      </c>
      <c r="C149" s="7" t="s">
        <v>17</v>
      </c>
      <c r="D149" s="7">
        <v>7</v>
      </c>
      <c r="E149" s="7" t="s">
        <v>157</v>
      </c>
      <c r="F149" s="7">
        <v>1</v>
      </c>
      <c r="G149" s="7">
        <v>24</v>
      </c>
      <c r="H149" s="7">
        <f t="shared" ref="H149:H160" si="40">PRODUCT(F149:G149)</f>
        <v>24</v>
      </c>
      <c r="I149" s="7">
        <v>5</v>
      </c>
      <c r="J149" s="7">
        <v>24</v>
      </c>
      <c r="K149" s="7">
        <f t="shared" ref="K149:K160" si="41">PRODUCT(I149:J149)</f>
        <v>120</v>
      </c>
      <c r="L149" s="7">
        <v>3</v>
      </c>
      <c r="M149" s="7">
        <v>24</v>
      </c>
      <c r="N149" s="7">
        <f t="shared" ref="N149:N160" si="42">PRODUCT(L149:M149)</f>
        <v>72</v>
      </c>
      <c r="O149" s="7">
        <v>3</v>
      </c>
      <c r="P149" s="7">
        <v>24</v>
      </c>
      <c r="Q149" s="7">
        <f t="shared" ref="Q149:Q160" si="43">PRODUCT(O149:P149)</f>
        <v>72</v>
      </c>
      <c r="R149" s="7">
        <v>3</v>
      </c>
      <c r="S149" s="7">
        <v>24</v>
      </c>
      <c r="T149" s="7">
        <f t="shared" ref="T149:T160" si="44">PRODUCT(R149:S149)</f>
        <v>72</v>
      </c>
    </row>
    <row r="150" ht="18.35" spans="1:20">
      <c r="A150" s="42">
        <v>2</v>
      </c>
      <c r="B150" s="7">
        <v>2022</v>
      </c>
      <c r="C150" s="7" t="s">
        <v>17</v>
      </c>
      <c r="D150" s="7">
        <v>2</v>
      </c>
      <c r="E150" s="7" t="s">
        <v>158</v>
      </c>
      <c r="F150" s="7">
        <v>1</v>
      </c>
      <c r="G150" s="7">
        <v>24</v>
      </c>
      <c r="H150" s="7">
        <f t="shared" si="40"/>
        <v>24</v>
      </c>
      <c r="I150" s="7">
        <v>5</v>
      </c>
      <c r="J150" s="7">
        <v>24</v>
      </c>
      <c r="K150" s="7">
        <f t="shared" si="41"/>
        <v>120</v>
      </c>
      <c r="L150" s="7">
        <v>3</v>
      </c>
      <c r="M150" s="7">
        <v>24</v>
      </c>
      <c r="N150" s="7">
        <f t="shared" si="42"/>
        <v>72</v>
      </c>
      <c r="O150" s="7">
        <v>3</v>
      </c>
      <c r="P150" s="7">
        <v>24</v>
      </c>
      <c r="Q150" s="7">
        <f t="shared" si="43"/>
        <v>72</v>
      </c>
      <c r="R150" s="7">
        <v>3</v>
      </c>
      <c r="S150" s="7">
        <v>24</v>
      </c>
      <c r="T150" s="7">
        <f t="shared" si="44"/>
        <v>72</v>
      </c>
    </row>
    <row r="151" ht="18.35" spans="1:20">
      <c r="A151" s="42">
        <v>3</v>
      </c>
      <c r="B151" s="7">
        <v>2021</v>
      </c>
      <c r="C151" s="7" t="s">
        <v>43</v>
      </c>
      <c r="D151" s="7">
        <v>3</v>
      </c>
      <c r="E151" s="7" t="s">
        <v>159</v>
      </c>
      <c r="F151" s="7">
        <v>1</v>
      </c>
      <c r="G151" s="7">
        <v>24</v>
      </c>
      <c r="H151" s="7">
        <f t="shared" si="40"/>
        <v>24</v>
      </c>
      <c r="I151" s="7">
        <v>5</v>
      </c>
      <c r="J151" s="7">
        <v>24</v>
      </c>
      <c r="K151" s="7">
        <f t="shared" si="41"/>
        <v>120</v>
      </c>
      <c r="L151" s="7">
        <v>2</v>
      </c>
      <c r="M151" s="7">
        <v>24</v>
      </c>
      <c r="N151" s="7">
        <f t="shared" si="42"/>
        <v>48</v>
      </c>
      <c r="O151" s="7">
        <v>3</v>
      </c>
      <c r="P151" s="7">
        <v>24</v>
      </c>
      <c r="Q151" s="7">
        <f t="shared" si="43"/>
        <v>72</v>
      </c>
      <c r="R151" s="7">
        <v>3</v>
      </c>
      <c r="S151" s="7">
        <v>24</v>
      </c>
      <c r="T151" s="7">
        <f t="shared" si="44"/>
        <v>72</v>
      </c>
    </row>
    <row r="152" ht="18.35" spans="1:20">
      <c r="A152" s="42">
        <v>4</v>
      </c>
      <c r="B152" s="7">
        <v>2022</v>
      </c>
      <c r="C152" s="7" t="s">
        <v>17</v>
      </c>
      <c r="D152" s="7">
        <v>4</v>
      </c>
      <c r="E152" s="7" t="s">
        <v>160</v>
      </c>
      <c r="F152" s="7">
        <v>1</v>
      </c>
      <c r="G152" s="7">
        <v>24</v>
      </c>
      <c r="H152" s="7">
        <f t="shared" si="40"/>
        <v>24</v>
      </c>
      <c r="I152" s="7">
        <v>5</v>
      </c>
      <c r="J152" s="7">
        <v>24</v>
      </c>
      <c r="K152" s="7">
        <f t="shared" si="41"/>
        <v>120</v>
      </c>
      <c r="L152" s="7">
        <v>3</v>
      </c>
      <c r="M152" s="7">
        <v>24</v>
      </c>
      <c r="N152" s="7">
        <f t="shared" si="42"/>
        <v>72</v>
      </c>
      <c r="O152" s="7">
        <v>3</v>
      </c>
      <c r="P152" s="7">
        <v>24</v>
      </c>
      <c r="Q152" s="7">
        <f t="shared" si="43"/>
        <v>72</v>
      </c>
      <c r="R152" s="7">
        <v>3</v>
      </c>
      <c r="S152" s="7">
        <v>24</v>
      </c>
      <c r="T152" s="7">
        <f t="shared" si="44"/>
        <v>72</v>
      </c>
    </row>
    <row r="153" ht="18.35" spans="1:20">
      <c r="A153" s="42">
        <v>5</v>
      </c>
      <c r="B153" s="7">
        <v>2021</v>
      </c>
      <c r="C153" s="7" t="s">
        <v>43</v>
      </c>
      <c r="D153" s="7">
        <v>3</v>
      </c>
      <c r="E153" s="7" t="s">
        <v>161</v>
      </c>
      <c r="F153" s="7">
        <v>1</v>
      </c>
      <c r="G153" s="7">
        <v>24</v>
      </c>
      <c r="H153" s="7">
        <f t="shared" si="40"/>
        <v>24</v>
      </c>
      <c r="I153" s="7">
        <v>5</v>
      </c>
      <c r="J153" s="7">
        <v>24</v>
      </c>
      <c r="K153" s="7">
        <f t="shared" si="41"/>
        <v>120</v>
      </c>
      <c r="L153" s="7">
        <v>3</v>
      </c>
      <c r="M153" s="7">
        <v>24</v>
      </c>
      <c r="N153" s="7">
        <f t="shared" si="42"/>
        <v>72</v>
      </c>
      <c r="O153" s="7">
        <v>3</v>
      </c>
      <c r="P153" s="7">
        <v>24</v>
      </c>
      <c r="Q153" s="7">
        <f t="shared" si="43"/>
        <v>72</v>
      </c>
      <c r="R153" s="7">
        <v>3</v>
      </c>
      <c r="S153" s="7">
        <v>24</v>
      </c>
      <c r="T153" s="7">
        <f t="shared" si="44"/>
        <v>72</v>
      </c>
    </row>
    <row r="154" ht="18.35" spans="1:20">
      <c r="A154" s="42">
        <v>6</v>
      </c>
      <c r="B154" s="7">
        <v>2021</v>
      </c>
      <c r="C154" s="7" t="s">
        <v>43</v>
      </c>
      <c r="D154" s="7">
        <v>3</v>
      </c>
      <c r="E154" s="7" t="s">
        <v>162</v>
      </c>
      <c r="F154" s="7">
        <v>1</v>
      </c>
      <c r="G154" s="7">
        <v>24</v>
      </c>
      <c r="H154" s="7">
        <f t="shared" si="40"/>
        <v>24</v>
      </c>
      <c r="I154" s="7">
        <v>5</v>
      </c>
      <c r="J154" s="7">
        <v>24</v>
      </c>
      <c r="K154" s="7">
        <f t="shared" si="41"/>
        <v>120</v>
      </c>
      <c r="L154" s="7">
        <v>3</v>
      </c>
      <c r="M154" s="7">
        <v>24</v>
      </c>
      <c r="N154" s="7">
        <f t="shared" si="42"/>
        <v>72</v>
      </c>
      <c r="O154" s="7">
        <v>3</v>
      </c>
      <c r="P154" s="7">
        <v>24</v>
      </c>
      <c r="Q154" s="7">
        <f t="shared" si="43"/>
        <v>72</v>
      </c>
      <c r="R154" s="7">
        <v>3</v>
      </c>
      <c r="S154" s="7">
        <v>24</v>
      </c>
      <c r="T154" s="7">
        <f t="shared" si="44"/>
        <v>72</v>
      </c>
    </row>
    <row r="155" ht="18.35" spans="1:20">
      <c r="A155" s="42">
        <v>7</v>
      </c>
      <c r="B155" s="7">
        <v>2022</v>
      </c>
      <c r="C155" s="7" t="s">
        <v>17</v>
      </c>
      <c r="D155" s="7">
        <v>1</v>
      </c>
      <c r="E155" s="7" t="s">
        <v>111</v>
      </c>
      <c r="F155" s="7">
        <v>1</v>
      </c>
      <c r="G155" s="7">
        <v>24</v>
      </c>
      <c r="H155" s="7">
        <f t="shared" si="40"/>
        <v>24</v>
      </c>
      <c r="I155" s="7">
        <v>5</v>
      </c>
      <c r="J155" s="7">
        <v>24</v>
      </c>
      <c r="K155" s="7">
        <f t="shared" si="41"/>
        <v>120</v>
      </c>
      <c r="L155" s="7">
        <v>3</v>
      </c>
      <c r="M155" s="7">
        <v>24</v>
      </c>
      <c r="N155" s="7">
        <f t="shared" si="42"/>
        <v>72</v>
      </c>
      <c r="O155" s="7">
        <v>3</v>
      </c>
      <c r="P155" s="7">
        <v>24</v>
      </c>
      <c r="Q155" s="7">
        <f t="shared" si="43"/>
        <v>72</v>
      </c>
      <c r="R155" s="7">
        <v>3</v>
      </c>
      <c r="S155" s="7">
        <v>24</v>
      </c>
      <c r="T155" s="7">
        <f t="shared" si="44"/>
        <v>72</v>
      </c>
    </row>
    <row r="156" ht="18.35" spans="1:20">
      <c r="A156" s="42">
        <v>8</v>
      </c>
      <c r="B156" s="7">
        <v>2022</v>
      </c>
      <c r="C156" s="7" t="s">
        <v>17</v>
      </c>
      <c r="D156" s="7">
        <v>4</v>
      </c>
      <c r="E156" s="7" t="s">
        <v>163</v>
      </c>
      <c r="F156" s="7">
        <v>1</v>
      </c>
      <c r="G156" s="7">
        <v>24</v>
      </c>
      <c r="H156" s="7">
        <f t="shared" si="40"/>
        <v>24</v>
      </c>
      <c r="I156" s="7">
        <v>5</v>
      </c>
      <c r="J156" s="7">
        <v>24</v>
      </c>
      <c r="K156" s="7">
        <f t="shared" si="41"/>
        <v>120</v>
      </c>
      <c r="L156" s="7">
        <v>3</v>
      </c>
      <c r="M156" s="7">
        <v>24</v>
      </c>
      <c r="N156" s="7">
        <f t="shared" si="42"/>
        <v>72</v>
      </c>
      <c r="O156" s="7">
        <v>3</v>
      </c>
      <c r="P156" s="7">
        <v>24</v>
      </c>
      <c r="Q156" s="7">
        <f t="shared" si="43"/>
        <v>72</v>
      </c>
      <c r="R156" s="7">
        <v>3</v>
      </c>
      <c r="S156" s="7">
        <v>24</v>
      </c>
      <c r="T156" s="7">
        <f t="shared" si="44"/>
        <v>72</v>
      </c>
    </row>
    <row r="157" ht="18.35" spans="1:20">
      <c r="A157" s="42">
        <v>9</v>
      </c>
      <c r="B157" s="7">
        <v>2022</v>
      </c>
      <c r="C157" s="7" t="s">
        <v>17</v>
      </c>
      <c r="D157" s="7">
        <v>1</v>
      </c>
      <c r="E157" s="7" t="s">
        <v>164</v>
      </c>
      <c r="F157" s="7">
        <v>1</v>
      </c>
      <c r="G157" s="7">
        <v>24</v>
      </c>
      <c r="H157" s="7">
        <f t="shared" si="40"/>
        <v>24</v>
      </c>
      <c r="I157" s="7">
        <v>5</v>
      </c>
      <c r="J157" s="7">
        <v>24</v>
      </c>
      <c r="K157" s="7">
        <f t="shared" si="41"/>
        <v>120</v>
      </c>
      <c r="L157" s="7">
        <v>3</v>
      </c>
      <c r="M157" s="7">
        <v>24</v>
      </c>
      <c r="N157" s="7">
        <f t="shared" si="42"/>
        <v>72</v>
      </c>
      <c r="O157" s="7">
        <v>3</v>
      </c>
      <c r="P157" s="7">
        <v>24</v>
      </c>
      <c r="Q157" s="7">
        <f t="shared" si="43"/>
        <v>72</v>
      </c>
      <c r="R157" s="7">
        <v>3</v>
      </c>
      <c r="S157" s="7">
        <v>24</v>
      </c>
      <c r="T157" s="7">
        <f t="shared" si="44"/>
        <v>72</v>
      </c>
    </row>
    <row r="158" ht="18.35" spans="1:20">
      <c r="A158" s="42">
        <v>10</v>
      </c>
      <c r="B158" s="7">
        <v>2021</v>
      </c>
      <c r="C158" s="7" t="s">
        <v>43</v>
      </c>
      <c r="D158" s="7">
        <v>3</v>
      </c>
      <c r="E158" s="7" t="s">
        <v>146</v>
      </c>
      <c r="F158" s="7">
        <v>1</v>
      </c>
      <c r="G158" s="7">
        <v>24</v>
      </c>
      <c r="H158" s="7">
        <f t="shared" si="40"/>
        <v>24</v>
      </c>
      <c r="I158" s="7">
        <v>5</v>
      </c>
      <c r="J158" s="7">
        <v>24</v>
      </c>
      <c r="K158" s="7">
        <f t="shared" si="41"/>
        <v>120</v>
      </c>
      <c r="L158" s="7">
        <v>3</v>
      </c>
      <c r="M158" s="7">
        <v>24</v>
      </c>
      <c r="N158" s="7">
        <f t="shared" si="42"/>
        <v>72</v>
      </c>
      <c r="O158" s="7">
        <v>3</v>
      </c>
      <c r="P158" s="7">
        <v>24</v>
      </c>
      <c r="Q158" s="7">
        <f t="shared" si="43"/>
        <v>72</v>
      </c>
      <c r="R158" s="7">
        <v>3</v>
      </c>
      <c r="S158" s="7">
        <v>24</v>
      </c>
      <c r="T158" s="7">
        <f t="shared" si="44"/>
        <v>72</v>
      </c>
    </row>
    <row r="159" ht="18.35" spans="1:20">
      <c r="A159" s="42">
        <v>11</v>
      </c>
      <c r="B159" s="7">
        <v>2022</v>
      </c>
      <c r="C159" s="7" t="s">
        <v>17</v>
      </c>
      <c r="D159" s="7">
        <v>2</v>
      </c>
      <c r="E159" s="7" t="s">
        <v>113</v>
      </c>
      <c r="F159" s="7">
        <v>1</v>
      </c>
      <c r="G159" s="7">
        <v>24</v>
      </c>
      <c r="H159" s="7">
        <f t="shared" si="40"/>
        <v>24</v>
      </c>
      <c r="I159" s="7">
        <v>5</v>
      </c>
      <c r="J159" s="7">
        <v>24</v>
      </c>
      <c r="K159" s="7">
        <f t="shared" si="41"/>
        <v>120</v>
      </c>
      <c r="L159" s="7">
        <v>3</v>
      </c>
      <c r="M159" s="7">
        <v>24</v>
      </c>
      <c r="N159" s="7">
        <f t="shared" si="42"/>
        <v>72</v>
      </c>
      <c r="O159" s="7">
        <v>3</v>
      </c>
      <c r="P159" s="7">
        <v>24</v>
      </c>
      <c r="Q159" s="7">
        <f t="shared" si="43"/>
        <v>72</v>
      </c>
      <c r="R159" s="7">
        <v>3</v>
      </c>
      <c r="S159" s="7">
        <v>24</v>
      </c>
      <c r="T159" s="7">
        <f t="shared" si="44"/>
        <v>72</v>
      </c>
    </row>
    <row r="160" ht="18.35" spans="1:20">
      <c r="A160" s="42">
        <v>12</v>
      </c>
      <c r="B160" s="23">
        <v>2021</v>
      </c>
      <c r="C160" s="23" t="s">
        <v>43</v>
      </c>
      <c r="D160" s="23">
        <v>5</v>
      </c>
      <c r="E160" s="23" t="s">
        <v>165</v>
      </c>
      <c r="F160" s="7">
        <v>1</v>
      </c>
      <c r="G160" s="7">
        <v>24</v>
      </c>
      <c r="H160" s="7">
        <f t="shared" si="40"/>
        <v>24</v>
      </c>
      <c r="I160" s="7">
        <v>5</v>
      </c>
      <c r="J160" s="7">
        <v>24</v>
      </c>
      <c r="K160" s="7">
        <f t="shared" si="41"/>
        <v>120</v>
      </c>
      <c r="L160" s="7">
        <v>3</v>
      </c>
      <c r="M160" s="7">
        <v>24</v>
      </c>
      <c r="N160" s="7">
        <f t="shared" si="42"/>
        <v>72</v>
      </c>
      <c r="O160" s="7">
        <v>3</v>
      </c>
      <c r="P160" s="7">
        <v>24</v>
      </c>
      <c r="Q160" s="7">
        <f t="shared" si="43"/>
        <v>72</v>
      </c>
      <c r="R160" s="7">
        <v>3</v>
      </c>
      <c r="S160" s="7">
        <v>24</v>
      </c>
      <c r="T160" s="7">
        <f t="shared" si="44"/>
        <v>72</v>
      </c>
    </row>
    <row r="161" ht="18.35" spans="1:20">
      <c r="A161" t="s">
        <v>33</v>
      </c>
      <c r="F161" s="7">
        <f>SUM(F149:F160)</f>
        <v>12</v>
      </c>
      <c r="G161" s="7"/>
      <c r="H161" s="7">
        <f>SUM(H149:H160)</f>
        <v>288</v>
      </c>
      <c r="I161" s="7">
        <f>SUM(I149:I160)</f>
        <v>60</v>
      </c>
      <c r="J161" s="7"/>
      <c r="K161" s="7">
        <f>SUM(K149:K160)</f>
        <v>1440</v>
      </c>
      <c r="L161" s="7">
        <f>SUM(L149:L160)</f>
        <v>35</v>
      </c>
      <c r="M161" s="7"/>
      <c r="N161" s="7">
        <f>SUM(N149:N160)</f>
        <v>840</v>
      </c>
      <c r="O161" s="7">
        <f>SUM(O149:O160)</f>
        <v>36</v>
      </c>
      <c r="P161" s="7"/>
      <c r="Q161" s="7">
        <f>SUM(Q149:Q160)</f>
        <v>864</v>
      </c>
      <c r="R161" s="7">
        <f>SUM(R149:R160)</f>
        <v>36</v>
      </c>
      <c r="S161" s="7"/>
      <c r="T161" s="7">
        <f>SUM(T149:T160)</f>
        <v>864</v>
      </c>
    </row>
    <row r="164" ht="54.75" customHeight="1" spans="1:20">
      <c r="A164" s="1" t="s">
        <v>166</v>
      </c>
    </row>
    <row r="165" ht="16.8" spans="1:20">
      <c r="A165" s="1" t="s">
        <v>1</v>
      </c>
      <c r="B165" s="2" t="s">
        <v>2</v>
      </c>
      <c r="C165" s="1" t="s">
        <v>3</v>
      </c>
      <c r="D165" s="1" t="s">
        <v>4</v>
      </c>
      <c r="E165" s="3" t="s">
        <v>5</v>
      </c>
      <c r="F165" s="4" t="s">
        <v>152</v>
      </c>
      <c r="G165" s="14"/>
      <c r="H165" s="14"/>
      <c r="I165" s="4" t="s">
        <v>153</v>
      </c>
      <c r="J165" s="14"/>
      <c r="K165" s="14"/>
      <c r="L165" s="4" t="s">
        <v>154</v>
      </c>
      <c r="M165" s="14"/>
      <c r="N165" s="14"/>
      <c r="O165" s="4" t="s">
        <v>155</v>
      </c>
      <c r="P165" s="14"/>
      <c r="Q165" s="14"/>
      <c r="R165" s="4" t="s">
        <v>156</v>
      </c>
      <c r="S165" s="14"/>
      <c r="T165" s="14"/>
    </row>
    <row r="166" ht="17.55" spans="1:20">
      <c r="A166" s="6"/>
      <c r="B166" s="6"/>
      <c r="C166" s="6"/>
      <c r="D166" s="6"/>
      <c r="E166" s="6"/>
      <c r="F166" s="4" t="s">
        <v>14</v>
      </c>
      <c r="G166" s="4" t="s">
        <v>15</v>
      </c>
      <c r="H166" s="4" t="s">
        <v>16</v>
      </c>
      <c r="I166" s="4" t="s">
        <v>14</v>
      </c>
      <c r="J166" s="4" t="s">
        <v>15</v>
      </c>
      <c r="K166" s="4" t="s">
        <v>16</v>
      </c>
      <c r="L166" s="4" t="s">
        <v>14</v>
      </c>
      <c r="M166" s="4" t="s">
        <v>15</v>
      </c>
      <c r="N166" s="4" t="s">
        <v>16</v>
      </c>
      <c r="O166" s="4" t="s">
        <v>14</v>
      </c>
      <c r="P166" s="4" t="s">
        <v>15</v>
      </c>
      <c r="Q166" s="4" t="s">
        <v>16</v>
      </c>
      <c r="R166" s="4" t="s">
        <v>14</v>
      </c>
      <c r="S166" s="4" t="s">
        <v>15</v>
      </c>
      <c r="T166" s="4" t="s">
        <v>16</v>
      </c>
    </row>
    <row r="167" ht="18.35" spans="1:20">
      <c r="A167" s="7">
        <v>1</v>
      </c>
      <c r="B167" s="7">
        <v>2019</v>
      </c>
      <c r="C167" s="7" t="s">
        <v>37</v>
      </c>
      <c r="D167" s="7">
        <v>3</v>
      </c>
      <c r="E167" s="7" t="s">
        <v>167</v>
      </c>
      <c r="F167" s="7">
        <v>1</v>
      </c>
      <c r="G167" s="7">
        <v>24</v>
      </c>
      <c r="H167" s="7">
        <f t="shared" ref="H167:H179" si="45">PRODUCT(F167:G167)</f>
        <v>24</v>
      </c>
      <c r="I167" s="7">
        <v>5</v>
      </c>
      <c r="J167" s="7">
        <v>24</v>
      </c>
      <c r="K167" s="7">
        <f t="shared" ref="K167:K179" si="46">PRODUCT(I167:J167)</f>
        <v>120</v>
      </c>
      <c r="L167" s="7">
        <v>3</v>
      </c>
      <c r="M167" s="7">
        <v>24</v>
      </c>
      <c r="N167" s="7">
        <f t="shared" ref="N167:N179" si="47">PRODUCT(L167:M167)</f>
        <v>72</v>
      </c>
      <c r="O167" s="7">
        <v>3</v>
      </c>
      <c r="P167" s="7">
        <v>24</v>
      </c>
      <c r="Q167" s="7">
        <f t="shared" ref="Q167:Q179" si="48">PRODUCT(O167:P167)</f>
        <v>72</v>
      </c>
      <c r="R167" s="7">
        <v>3</v>
      </c>
      <c r="S167" s="7">
        <v>24</v>
      </c>
      <c r="T167" s="7">
        <f t="shared" ref="T167:T179" si="49">PRODUCT(R167:S167)</f>
        <v>72</v>
      </c>
    </row>
    <row r="168" ht="18.35" spans="1:20">
      <c r="A168" s="7">
        <v>2</v>
      </c>
      <c r="B168" s="7">
        <v>2020</v>
      </c>
      <c r="C168" s="7" t="s">
        <v>40</v>
      </c>
      <c r="D168" s="7">
        <v>6</v>
      </c>
      <c r="E168" s="7" t="s">
        <v>168</v>
      </c>
      <c r="F168" s="7">
        <v>1</v>
      </c>
      <c r="G168" s="7">
        <v>24</v>
      </c>
      <c r="H168" s="7">
        <f t="shared" si="45"/>
        <v>24</v>
      </c>
      <c r="I168" s="7">
        <v>5</v>
      </c>
      <c r="J168" s="7">
        <v>24</v>
      </c>
      <c r="K168" s="7">
        <f t="shared" si="46"/>
        <v>120</v>
      </c>
      <c r="L168" s="7">
        <v>3</v>
      </c>
      <c r="M168" s="7">
        <v>24</v>
      </c>
      <c r="N168" s="7">
        <f t="shared" si="47"/>
        <v>72</v>
      </c>
      <c r="O168" s="7">
        <v>3</v>
      </c>
      <c r="P168" s="7">
        <v>24</v>
      </c>
      <c r="Q168" s="7">
        <f t="shared" si="48"/>
        <v>72</v>
      </c>
      <c r="R168" s="7">
        <v>3</v>
      </c>
      <c r="S168" s="7">
        <v>24</v>
      </c>
      <c r="T168" s="7">
        <f t="shared" si="49"/>
        <v>72</v>
      </c>
    </row>
    <row r="169" ht="18.35" spans="1:20">
      <c r="A169" s="7">
        <v>3</v>
      </c>
      <c r="B169" s="7">
        <v>2020</v>
      </c>
      <c r="C169" s="7" t="s">
        <v>40</v>
      </c>
      <c r="D169" s="7">
        <v>6</v>
      </c>
      <c r="E169" s="7" t="s">
        <v>169</v>
      </c>
      <c r="F169" s="7">
        <v>1</v>
      </c>
      <c r="G169" s="7">
        <v>24</v>
      </c>
      <c r="H169" s="7">
        <f t="shared" si="45"/>
        <v>24</v>
      </c>
      <c r="I169" s="7">
        <v>4</v>
      </c>
      <c r="J169" s="7">
        <v>24</v>
      </c>
      <c r="K169" s="7">
        <f t="shared" si="46"/>
        <v>96</v>
      </c>
      <c r="L169" s="7">
        <v>4</v>
      </c>
      <c r="M169" s="7">
        <v>24</v>
      </c>
      <c r="N169" s="7">
        <f t="shared" si="47"/>
        <v>96</v>
      </c>
      <c r="O169" s="7">
        <v>3</v>
      </c>
      <c r="P169" s="7">
        <v>24</v>
      </c>
      <c r="Q169" s="7">
        <f t="shared" si="48"/>
        <v>72</v>
      </c>
      <c r="R169" s="7">
        <v>3</v>
      </c>
      <c r="S169" s="7">
        <v>24</v>
      </c>
      <c r="T169" s="7">
        <f t="shared" si="49"/>
        <v>72</v>
      </c>
    </row>
    <row r="170" ht="18.35" spans="1:20">
      <c r="A170" s="7">
        <v>4</v>
      </c>
      <c r="B170" s="7">
        <v>2019</v>
      </c>
      <c r="C170" s="7" t="s">
        <v>37</v>
      </c>
      <c r="D170" s="7">
        <v>8</v>
      </c>
      <c r="E170" s="7" t="s">
        <v>170</v>
      </c>
      <c r="F170" s="7">
        <v>1</v>
      </c>
      <c r="G170" s="7">
        <v>24</v>
      </c>
      <c r="H170" s="7">
        <f t="shared" si="45"/>
        <v>24</v>
      </c>
      <c r="I170" s="7">
        <v>5</v>
      </c>
      <c r="J170" s="7">
        <v>24</v>
      </c>
      <c r="K170" s="7">
        <f t="shared" si="46"/>
        <v>120</v>
      </c>
      <c r="L170" s="7">
        <v>3</v>
      </c>
      <c r="M170" s="7">
        <v>24</v>
      </c>
      <c r="N170" s="7">
        <f t="shared" si="47"/>
        <v>72</v>
      </c>
      <c r="O170" s="7">
        <v>3</v>
      </c>
      <c r="P170" s="7">
        <v>24</v>
      </c>
      <c r="Q170" s="7">
        <f t="shared" si="48"/>
        <v>72</v>
      </c>
      <c r="R170" s="7">
        <v>3</v>
      </c>
      <c r="S170" s="7">
        <v>24</v>
      </c>
      <c r="T170" s="7">
        <f t="shared" si="49"/>
        <v>72</v>
      </c>
    </row>
    <row r="171" ht="18.35" spans="1:20">
      <c r="A171" s="7">
        <v>5</v>
      </c>
      <c r="B171" s="7">
        <v>2020</v>
      </c>
      <c r="C171" s="7" t="s">
        <v>40</v>
      </c>
      <c r="D171" s="7">
        <v>1</v>
      </c>
      <c r="E171" s="7" t="s">
        <v>171</v>
      </c>
      <c r="F171" s="7">
        <v>1</v>
      </c>
      <c r="G171" s="7">
        <v>24</v>
      </c>
      <c r="H171" s="7">
        <f t="shared" si="45"/>
        <v>24</v>
      </c>
      <c r="I171" s="7">
        <v>5</v>
      </c>
      <c r="J171" s="7">
        <v>24</v>
      </c>
      <c r="K171" s="7">
        <f t="shared" si="46"/>
        <v>120</v>
      </c>
      <c r="L171" s="7">
        <v>3</v>
      </c>
      <c r="M171" s="7">
        <v>24</v>
      </c>
      <c r="N171" s="7">
        <f t="shared" si="47"/>
        <v>72</v>
      </c>
      <c r="O171" s="7">
        <v>3</v>
      </c>
      <c r="P171" s="7">
        <v>24</v>
      </c>
      <c r="Q171" s="7">
        <f t="shared" si="48"/>
        <v>72</v>
      </c>
      <c r="R171" s="7">
        <v>3</v>
      </c>
      <c r="S171" s="7">
        <v>24</v>
      </c>
      <c r="T171" s="7">
        <f t="shared" si="49"/>
        <v>72</v>
      </c>
    </row>
    <row r="172" ht="18.35" spans="1:20">
      <c r="A172" s="7">
        <v>6</v>
      </c>
      <c r="B172" s="7">
        <v>2020</v>
      </c>
      <c r="C172" s="7" t="s">
        <v>40</v>
      </c>
      <c r="D172" s="7">
        <v>2</v>
      </c>
      <c r="E172" s="7" t="s">
        <v>172</v>
      </c>
      <c r="F172" s="7">
        <v>1</v>
      </c>
      <c r="G172" s="7">
        <v>24</v>
      </c>
      <c r="H172" s="7">
        <f t="shared" si="45"/>
        <v>24</v>
      </c>
      <c r="I172" s="7">
        <v>5</v>
      </c>
      <c r="J172" s="7">
        <v>24</v>
      </c>
      <c r="K172" s="7">
        <f t="shared" si="46"/>
        <v>120</v>
      </c>
      <c r="L172" s="7">
        <v>3</v>
      </c>
      <c r="M172" s="7">
        <v>24</v>
      </c>
      <c r="N172" s="7">
        <f t="shared" si="47"/>
        <v>72</v>
      </c>
      <c r="O172" s="7">
        <v>3</v>
      </c>
      <c r="P172" s="7">
        <v>24</v>
      </c>
      <c r="Q172" s="7">
        <f t="shared" si="48"/>
        <v>72</v>
      </c>
      <c r="R172" s="7">
        <v>3</v>
      </c>
      <c r="S172" s="7">
        <v>24</v>
      </c>
      <c r="T172" s="7">
        <f t="shared" si="49"/>
        <v>72</v>
      </c>
    </row>
    <row r="173" ht="18.35" spans="1:20">
      <c r="A173" s="7">
        <v>7</v>
      </c>
      <c r="B173" s="7">
        <v>2020</v>
      </c>
      <c r="C173" s="7" t="s">
        <v>40</v>
      </c>
      <c r="D173" s="7">
        <v>6</v>
      </c>
      <c r="E173" s="7" t="s">
        <v>173</v>
      </c>
      <c r="F173" s="7">
        <v>1</v>
      </c>
      <c r="G173" s="7">
        <v>24</v>
      </c>
      <c r="H173" s="7">
        <f t="shared" si="45"/>
        <v>24</v>
      </c>
      <c r="I173" s="7">
        <v>5</v>
      </c>
      <c r="J173" s="7">
        <v>24</v>
      </c>
      <c r="K173" s="7">
        <f t="shared" si="46"/>
        <v>120</v>
      </c>
      <c r="L173" s="7">
        <v>3</v>
      </c>
      <c r="M173" s="7">
        <v>24</v>
      </c>
      <c r="N173" s="7">
        <f t="shared" si="47"/>
        <v>72</v>
      </c>
      <c r="O173" s="7">
        <v>3</v>
      </c>
      <c r="P173" s="7">
        <v>24</v>
      </c>
      <c r="Q173" s="7">
        <f t="shared" si="48"/>
        <v>72</v>
      </c>
      <c r="R173" s="7">
        <v>3</v>
      </c>
      <c r="S173" s="7">
        <v>24</v>
      </c>
      <c r="T173" s="7">
        <f t="shared" si="49"/>
        <v>72</v>
      </c>
    </row>
    <row r="174" ht="18.35" spans="1:20">
      <c r="A174" s="7">
        <v>8</v>
      </c>
      <c r="B174" s="7">
        <v>2020</v>
      </c>
      <c r="C174" s="7" t="s">
        <v>40</v>
      </c>
      <c r="D174" s="7">
        <v>2</v>
      </c>
      <c r="E174" s="7" t="s">
        <v>78</v>
      </c>
      <c r="F174" s="7">
        <v>1</v>
      </c>
      <c r="G174" s="7">
        <v>24</v>
      </c>
      <c r="H174" s="7">
        <f t="shared" si="45"/>
        <v>24</v>
      </c>
      <c r="I174" s="7">
        <v>5</v>
      </c>
      <c r="J174" s="7">
        <v>24</v>
      </c>
      <c r="K174" s="7">
        <f t="shared" si="46"/>
        <v>120</v>
      </c>
      <c r="L174" s="7">
        <v>3</v>
      </c>
      <c r="M174" s="7">
        <v>24</v>
      </c>
      <c r="N174" s="7">
        <f t="shared" si="47"/>
        <v>72</v>
      </c>
      <c r="O174" s="7">
        <v>3</v>
      </c>
      <c r="P174" s="7">
        <v>24</v>
      </c>
      <c r="Q174" s="7">
        <f t="shared" si="48"/>
        <v>72</v>
      </c>
      <c r="R174" s="7">
        <v>3</v>
      </c>
      <c r="S174" s="7">
        <v>24</v>
      </c>
      <c r="T174" s="7">
        <f t="shared" si="49"/>
        <v>72</v>
      </c>
    </row>
    <row r="175" ht="18.35" spans="1:20">
      <c r="A175" s="7">
        <v>9</v>
      </c>
      <c r="B175" s="7">
        <v>2020</v>
      </c>
      <c r="C175" s="7" t="s">
        <v>40</v>
      </c>
      <c r="D175" s="7">
        <v>6</v>
      </c>
      <c r="E175" s="7" t="s">
        <v>174</v>
      </c>
      <c r="F175" s="7">
        <v>1</v>
      </c>
      <c r="G175" s="7">
        <v>24</v>
      </c>
      <c r="H175" s="7">
        <f t="shared" si="45"/>
        <v>24</v>
      </c>
      <c r="I175" s="7">
        <v>5</v>
      </c>
      <c r="J175" s="7">
        <v>24</v>
      </c>
      <c r="K175" s="7">
        <f t="shared" si="46"/>
        <v>120</v>
      </c>
      <c r="L175" s="7">
        <v>3</v>
      </c>
      <c r="M175" s="7">
        <v>24</v>
      </c>
      <c r="N175" s="7">
        <f t="shared" si="47"/>
        <v>72</v>
      </c>
      <c r="O175" s="7">
        <v>3</v>
      </c>
      <c r="P175" s="7">
        <v>24</v>
      </c>
      <c r="Q175" s="7">
        <f t="shared" si="48"/>
        <v>72</v>
      </c>
      <c r="R175" s="7">
        <v>3</v>
      </c>
      <c r="S175" s="7">
        <v>24</v>
      </c>
      <c r="T175" s="7">
        <f t="shared" si="49"/>
        <v>72</v>
      </c>
    </row>
    <row r="176" ht="18.35" spans="1:20">
      <c r="A176" s="7">
        <v>10</v>
      </c>
      <c r="B176" s="7">
        <v>2020</v>
      </c>
      <c r="C176" s="7" t="s">
        <v>40</v>
      </c>
      <c r="D176" s="7">
        <v>6</v>
      </c>
      <c r="E176" s="7" t="s">
        <v>175</v>
      </c>
      <c r="F176" s="7">
        <v>1</v>
      </c>
      <c r="G176" s="7">
        <v>24</v>
      </c>
      <c r="H176" s="7">
        <f t="shared" si="45"/>
        <v>24</v>
      </c>
      <c r="I176" s="7">
        <v>5</v>
      </c>
      <c r="J176" s="7">
        <v>24</v>
      </c>
      <c r="K176" s="7">
        <f t="shared" si="46"/>
        <v>120</v>
      </c>
      <c r="L176" s="7">
        <v>3</v>
      </c>
      <c r="M176" s="7">
        <v>24</v>
      </c>
      <c r="N176" s="7">
        <f t="shared" si="47"/>
        <v>72</v>
      </c>
      <c r="O176" s="7">
        <v>3</v>
      </c>
      <c r="P176" s="7">
        <v>24</v>
      </c>
      <c r="Q176" s="7">
        <f t="shared" si="48"/>
        <v>72</v>
      </c>
      <c r="R176" s="7">
        <v>3</v>
      </c>
      <c r="S176" s="7">
        <v>24</v>
      </c>
      <c r="T176" s="7">
        <f t="shared" si="49"/>
        <v>72</v>
      </c>
    </row>
    <row r="177" ht="18.35" spans="1:20">
      <c r="A177" s="7">
        <v>11</v>
      </c>
      <c r="B177" s="7">
        <v>2019</v>
      </c>
      <c r="C177" s="7" t="s">
        <v>37</v>
      </c>
      <c r="D177" s="7">
        <v>7</v>
      </c>
      <c r="E177" s="7" t="s">
        <v>176</v>
      </c>
      <c r="F177" s="7">
        <v>1</v>
      </c>
      <c r="G177" s="7">
        <v>24</v>
      </c>
      <c r="H177" s="7">
        <f t="shared" si="45"/>
        <v>24</v>
      </c>
      <c r="I177" s="7">
        <v>5</v>
      </c>
      <c r="J177" s="7">
        <v>24</v>
      </c>
      <c r="K177" s="7">
        <f t="shared" si="46"/>
        <v>120</v>
      </c>
      <c r="L177" s="7">
        <v>3</v>
      </c>
      <c r="M177" s="7">
        <v>24</v>
      </c>
      <c r="N177" s="7">
        <f t="shared" si="47"/>
        <v>72</v>
      </c>
      <c r="O177" s="7">
        <v>3</v>
      </c>
      <c r="P177" s="7">
        <v>24</v>
      </c>
      <c r="Q177" s="7">
        <f t="shared" si="48"/>
        <v>72</v>
      </c>
      <c r="R177" s="7">
        <v>3</v>
      </c>
      <c r="S177" s="7">
        <v>24</v>
      </c>
      <c r="T177" s="7">
        <f t="shared" si="49"/>
        <v>72</v>
      </c>
    </row>
    <row r="178" ht="18.35" spans="1:20">
      <c r="A178" s="7">
        <v>12</v>
      </c>
      <c r="B178" s="7"/>
      <c r="C178" s="7"/>
      <c r="D178" s="7"/>
      <c r="E178" s="7" t="s">
        <v>52</v>
      </c>
      <c r="F178" s="7">
        <v>1</v>
      </c>
      <c r="G178" s="7">
        <v>24</v>
      </c>
      <c r="H178" s="7">
        <f t="shared" si="45"/>
        <v>24</v>
      </c>
      <c r="I178" s="7">
        <v>5</v>
      </c>
      <c r="J178" s="7">
        <v>24</v>
      </c>
      <c r="K178" s="7">
        <f t="shared" si="46"/>
        <v>120</v>
      </c>
      <c r="L178" s="7">
        <v>3</v>
      </c>
      <c r="M178" s="7">
        <v>24</v>
      </c>
      <c r="N178" s="7">
        <f t="shared" si="47"/>
        <v>72</v>
      </c>
      <c r="O178" s="7">
        <v>3</v>
      </c>
      <c r="P178" s="7">
        <v>24</v>
      </c>
      <c r="Q178" s="7">
        <f t="shared" si="48"/>
        <v>72</v>
      </c>
      <c r="R178" s="7">
        <v>3</v>
      </c>
      <c r="S178" s="7">
        <v>24</v>
      </c>
      <c r="T178" s="7">
        <f t="shared" si="49"/>
        <v>72</v>
      </c>
    </row>
    <row r="179" ht="18.35" spans="1:20">
      <c r="A179" s="7">
        <v>13</v>
      </c>
      <c r="B179" s="7">
        <v>2019</v>
      </c>
      <c r="C179" s="7" t="s">
        <v>37</v>
      </c>
      <c r="D179" s="7">
        <v>3</v>
      </c>
      <c r="E179" s="7" t="s">
        <v>177</v>
      </c>
      <c r="F179" s="7">
        <v>0</v>
      </c>
      <c r="G179" s="7">
        <v>24</v>
      </c>
      <c r="H179" s="7">
        <f t="shared" si="45"/>
        <v>0</v>
      </c>
      <c r="I179" s="7">
        <v>6</v>
      </c>
      <c r="J179" s="7">
        <v>24</v>
      </c>
      <c r="K179" s="7">
        <f t="shared" si="46"/>
        <v>144</v>
      </c>
      <c r="L179" s="7">
        <v>3</v>
      </c>
      <c r="M179" s="7">
        <v>24</v>
      </c>
      <c r="N179" s="7">
        <f t="shared" si="47"/>
        <v>72</v>
      </c>
      <c r="O179" s="7">
        <v>3</v>
      </c>
      <c r="P179" s="7">
        <v>24</v>
      </c>
      <c r="Q179" s="7">
        <f t="shared" si="48"/>
        <v>72</v>
      </c>
      <c r="R179" s="7">
        <v>3</v>
      </c>
      <c r="S179" s="7">
        <v>24</v>
      </c>
      <c r="T179" s="7">
        <f t="shared" si="49"/>
        <v>72</v>
      </c>
    </row>
    <row r="180" ht="18.35" spans="1:20">
      <c r="A180" t="s">
        <v>33</v>
      </c>
      <c r="F180" s="7">
        <f>SUM(F167:F178)</f>
        <v>12</v>
      </c>
      <c r="G180" s="7"/>
      <c r="H180" s="7">
        <f>SUM(H167:H178)</f>
        <v>288</v>
      </c>
      <c r="I180" s="7">
        <f>SUM(I167:I179)</f>
        <v>65</v>
      </c>
      <c r="J180" s="7"/>
      <c r="K180" s="7">
        <f>SUM(K167:K179)</f>
        <v>1560</v>
      </c>
      <c r="L180" s="7">
        <f>SUM(L167:L179)</f>
        <v>40</v>
      </c>
      <c r="M180" s="7"/>
      <c r="N180" s="7">
        <f>SUM(N167:N179)</f>
        <v>960</v>
      </c>
      <c r="O180" s="7">
        <f>SUM(O167:O179)</f>
        <v>39</v>
      </c>
      <c r="P180" s="7"/>
      <c r="Q180" s="7">
        <f>SUM(Q167:Q179)</f>
        <v>936</v>
      </c>
      <c r="R180" s="7">
        <f>SUM(R167:R179)</f>
        <v>39</v>
      </c>
      <c r="S180" s="7"/>
      <c r="T180" s="7">
        <f>SUM(T167:T179)</f>
        <v>936</v>
      </c>
    </row>
    <row r="182" ht="59.25" customHeight="1" spans="1:20">
      <c r="A182" s="1" t="s">
        <v>178</v>
      </c>
    </row>
    <row r="183" ht="16.8" spans="1:20">
      <c r="A183" s="1" t="s">
        <v>1</v>
      </c>
      <c r="B183" s="2" t="s">
        <v>2</v>
      </c>
      <c r="C183" s="1" t="s">
        <v>3</v>
      </c>
      <c r="D183" s="1" t="s">
        <v>4</v>
      </c>
      <c r="E183" s="3" t="s">
        <v>5</v>
      </c>
      <c r="F183" s="4" t="s">
        <v>179</v>
      </c>
      <c r="G183" s="14"/>
      <c r="H183" s="14"/>
      <c r="I183" s="4" t="s">
        <v>180</v>
      </c>
      <c r="J183" s="14"/>
      <c r="K183" s="14"/>
      <c r="L183" s="4" t="s">
        <v>181</v>
      </c>
      <c r="M183" s="14"/>
      <c r="N183" s="14"/>
      <c r="O183" s="4" t="s">
        <v>182</v>
      </c>
      <c r="P183" s="14"/>
      <c r="Q183" s="14"/>
      <c r="R183" s="4" t="s">
        <v>183</v>
      </c>
      <c r="S183" s="14"/>
      <c r="T183" s="14"/>
    </row>
    <row r="184" ht="17.55" spans="1:20">
      <c r="A184" s="6"/>
      <c r="B184" s="6"/>
      <c r="C184" s="6"/>
      <c r="D184" s="6"/>
      <c r="E184" s="6"/>
      <c r="F184" s="4" t="s">
        <v>14</v>
      </c>
      <c r="G184" s="4" t="s">
        <v>15</v>
      </c>
      <c r="H184" s="4" t="s">
        <v>16</v>
      </c>
      <c r="I184" s="4" t="s">
        <v>14</v>
      </c>
      <c r="J184" s="4" t="s">
        <v>15</v>
      </c>
      <c r="K184" s="4" t="s">
        <v>16</v>
      </c>
      <c r="L184" s="4" t="s">
        <v>14</v>
      </c>
      <c r="M184" s="4" t="s">
        <v>15</v>
      </c>
      <c r="N184" s="4" t="s">
        <v>16</v>
      </c>
      <c r="O184" s="4" t="s">
        <v>14</v>
      </c>
      <c r="P184" s="4" t="s">
        <v>15</v>
      </c>
      <c r="Q184" s="4" t="s">
        <v>16</v>
      </c>
      <c r="R184" s="4" t="s">
        <v>14</v>
      </c>
      <c r="S184" s="4" t="s">
        <v>15</v>
      </c>
      <c r="T184" s="4" t="s">
        <v>16</v>
      </c>
    </row>
    <row r="185" ht="18.35" spans="1:20">
      <c r="A185" s="7">
        <v>1</v>
      </c>
      <c r="B185" s="7">
        <v>2019</v>
      </c>
      <c r="C185" s="7" t="s">
        <v>37</v>
      </c>
      <c r="D185" s="7">
        <v>7</v>
      </c>
      <c r="E185" s="7" t="s">
        <v>184</v>
      </c>
      <c r="F185" s="7">
        <v>1</v>
      </c>
      <c r="G185" s="7">
        <v>24</v>
      </c>
      <c r="H185" s="7">
        <f t="shared" ref="H185:H200" si="50">PRODUCT(F185:G185)</f>
        <v>24</v>
      </c>
      <c r="I185" s="7">
        <v>5</v>
      </c>
      <c r="J185" s="7">
        <v>24</v>
      </c>
      <c r="K185" s="7">
        <f t="shared" ref="K185:K200" si="51">PRODUCT(I185:J185)</f>
        <v>120</v>
      </c>
      <c r="L185" s="7">
        <v>2</v>
      </c>
      <c r="M185" s="7">
        <v>24</v>
      </c>
      <c r="N185" s="7">
        <f t="shared" ref="N185:N200" si="52">PRODUCT(L185:M185)</f>
        <v>48</v>
      </c>
      <c r="O185" s="7">
        <v>3</v>
      </c>
      <c r="P185" s="7">
        <v>24</v>
      </c>
      <c r="Q185" s="7">
        <f t="shared" ref="Q185:Q200" si="53">PRODUCT(O185:P185)</f>
        <v>72</v>
      </c>
      <c r="R185" s="7">
        <v>4</v>
      </c>
      <c r="S185" s="7">
        <v>24</v>
      </c>
      <c r="T185" s="7">
        <f t="shared" ref="T185:T200" si="54">PRODUCT(R185:S185)</f>
        <v>96</v>
      </c>
    </row>
    <row r="186" ht="18.35" spans="1:20">
      <c r="A186" s="7">
        <v>2</v>
      </c>
      <c r="B186" s="7">
        <v>2019</v>
      </c>
      <c r="C186" s="7" t="s">
        <v>37</v>
      </c>
      <c r="D186" s="7">
        <v>8</v>
      </c>
      <c r="E186" s="7" t="s">
        <v>176</v>
      </c>
      <c r="F186" s="7">
        <v>1</v>
      </c>
      <c r="G186" s="7">
        <v>24</v>
      </c>
      <c r="H186" s="7">
        <f t="shared" si="50"/>
        <v>24</v>
      </c>
      <c r="I186" s="7">
        <v>5</v>
      </c>
      <c r="J186" s="7">
        <v>24</v>
      </c>
      <c r="K186" s="7">
        <f t="shared" si="51"/>
        <v>120</v>
      </c>
      <c r="L186" s="7">
        <v>2</v>
      </c>
      <c r="M186" s="7">
        <v>24</v>
      </c>
      <c r="N186" s="7">
        <f t="shared" si="52"/>
        <v>48</v>
      </c>
      <c r="O186" s="7">
        <v>3</v>
      </c>
      <c r="P186" s="7">
        <v>24</v>
      </c>
      <c r="Q186" s="7">
        <f t="shared" si="53"/>
        <v>72</v>
      </c>
      <c r="R186" s="7">
        <v>4</v>
      </c>
      <c r="S186" s="7">
        <v>24</v>
      </c>
      <c r="T186" s="7">
        <f t="shared" si="54"/>
        <v>96</v>
      </c>
    </row>
    <row r="187" ht="18.35" spans="1:20">
      <c r="A187" s="7">
        <v>3</v>
      </c>
      <c r="B187" s="7">
        <v>2019</v>
      </c>
      <c r="C187" s="7" t="s">
        <v>37</v>
      </c>
      <c r="D187" s="7">
        <v>7</v>
      </c>
      <c r="E187" s="7" t="s">
        <v>185</v>
      </c>
      <c r="F187" s="7">
        <v>1</v>
      </c>
      <c r="G187" s="7">
        <v>24</v>
      </c>
      <c r="H187" s="7">
        <f t="shared" si="50"/>
        <v>24</v>
      </c>
      <c r="I187" s="7">
        <v>5</v>
      </c>
      <c r="J187" s="7">
        <v>24</v>
      </c>
      <c r="K187" s="7">
        <f t="shared" si="51"/>
        <v>120</v>
      </c>
      <c r="L187" s="7">
        <v>2</v>
      </c>
      <c r="M187" s="7">
        <v>24</v>
      </c>
      <c r="N187" s="7">
        <f t="shared" si="52"/>
        <v>48</v>
      </c>
      <c r="O187" s="7">
        <v>3</v>
      </c>
      <c r="P187" s="7">
        <v>24</v>
      </c>
      <c r="Q187" s="7">
        <f t="shared" si="53"/>
        <v>72</v>
      </c>
      <c r="R187" s="7">
        <v>4</v>
      </c>
      <c r="S187" s="7">
        <v>24</v>
      </c>
      <c r="T187" s="7">
        <f t="shared" si="54"/>
        <v>96</v>
      </c>
    </row>
    <row r="188" ht="18.35" spans="1:20">
      <c r="A188" s="7">
        <v>4</v>
      </c>
      <c r="B188" s="7">
        <v>2019</v>
      </c>
      <c r="C188" s="7" t="s">
        <v>37</v>
      </c>
      <c r="D188" s="7">
        <v>3</v>
      </c>
      <c r="E188" s="7" t="s">
        <v>167</v>
      </c>
      <c r="F188" s="7">
        <v>1</v>
      </c>
      <c r="G188" s="7">
        <v>24</v>
      </c>
      <c r="H188" s="7">
        <f t="shared" si="50"/>
        <v>24</v>
      </c>
      <c r="I188" s="7">
        <v>5</v>
      </c>
      <c r="J188" s="7">
        <v>24</v>
      </c>
      <c r="K188" s="7">
        <f t="shared" si="51"/>
        <v>120</v>
      </c>
      <c r="L188" s="7">
        <v>2</v>
      </c>
      <c r="M188" s="7">
        <v>24</v>
      </c>
      <c r="N188" s="7">
        <f t="shared" si="52"/>
        <v>48</v>
      </c>
      <c r="O188" s="7">
        <v>3</v>
      </c>
      <c r="P188" s="7">
        <v>24</v>
      </c>
      <c r="Q188" s="7">
        <f t="shared" si="53"/>
        <v>72</v>
      </c>
      <c r="R188" s="7">
        <v>4</v>
      </c>
      <c r="S188" s="7">
        <v>24</v>
      </c>
      <c r="T188" s="7">
        <f t="shared" si="54"/>
        <v>96</v>
      </c>
    </row>
    <row r="189" ht="18.35" spans="1:20">
      <c r="A189" s="7">
        <v>5</v>
      </c>
      <c r="B189" s="7">
        <v>2019</v>
      </c>
      <c r="C189" s="7" t="s">
        <v>37</v>
      </c>
      <c r="D189" s="7">
        <v>1</v>
      </c>
      <c r="E189" s="7" t="s">
        <v>186</v>
      </c>
      <c r="F189" s="7">
        <v>1</v>
      </c>
      <c r="G189" s="7">
        <v>24</v>
      </c>
      <c r="H189" s="7">
        <f t="shared" si="50"/>
        <v>24</v>
      </c>
      <c r="I189" s="7">
        <v>5</v>
      </c>
      <c r="J189" s="7">
        <v>24</v>
      </c>
      <c r="K189" s="7">
        <f t="shared" si="51"/>
        <v>120</v>
      </c>
      <c r="L189" s="7">
        <v>2</v>
      </c>
      <c r="M189" s="7">
        <v>24</v>
      </c>
      <c r="N189" s="7">
        <f t="shared" si="52"/>
        <v>48</v>
      </c>
      <c r="O189" s="7">
        <v>3</v>
      </c>
      <c r="P189" s="7">
        <v>24</v>
      </c>
      <c r="Q189" s="7">
        <f t="shared" si="53"/>
        <v>72</v>
      </c>
      <c r="R189" s="7">
        <v>4</v>
      </c>
      <c r="S189" s="7">
        <v>24</v>
      </c>
      <c r="T189" s="7">
        <f t="shared" si="54"/>
        <v>96</v>
      </c>
    </row>
    <row r="190" ht="18.35" spans="1:20">
      <c r="A190" s="7">
        <v>6</v>
      </c>
      <c r="B190" s="7">
        <v>2019</v>
      </c>
      <c r="C190" s="7" t="s">
        <v>37</v>
      </c>
      <c r="D190" s="7">
        <v>8</v>
      </c>
      <c r="E190" s="7" t="s">
        <v>170</v>
      </c>
      <c r="F190" s="7">
        <v>1</v>
      </c>
      <c r="G190" s="7">
        <v>24</v>
      </c>
      <c r="H190" s="7">
        <f t="shared" si="50"/>
        <v>24</v>
      </c>
      <c r="I190" s="7">
        <v>5</v>
      </c>
      <c r="J190" s="7">
        <v>24</v>
      </c>
      <c r="K190" s="7">
        <f t="shared" si="51"/>
        <v>120</v>
      </c>
      <c r="L190" s="7">
        <v>2</v>
      </c>
      <c r="M190" s="7">
        <v>24</v>
      </c>
      <c r="N190" s="7">
        <f t="shared" si="52"/>
        <v>48</v>
      </c>
      <c r="O190" s="7">
        <v>3</v>
      </c>
      <c r="P190" s="7">
        <v>24</v>
      </c>
      <c r="Q190" s="7">
        <f t="shared" si="53"/>
        <v>72</v>
      </c>
      <c r="R190" s="7">
        <v>4</v>
      </c>
      <c r="S190" s="7">
        <v>24</v>
      </c>
      <c r="T190" s="7">
        <f t="shared" si="54"/>
        <v>96</v>
      </c>
    </row>
    <row r="191" ht="18.35" spans="1:20">
      <c r="A191" s="7">
        <v>7</v>
      </c>
      <c r="B191" s="7">
        <v>2019</v>
      </c>
      <c r="C191" s="7" t="s">
        <v>37</v>
      </c>
      <c r="D191" s="7">
        <v>6</v>
      </c>
      <c r="E191" s="7" t="s">
        <v>187</v>
      </c>
      <c r="F191" s="7">
        <v>1</v>
      </c>
      <c r="G191" s="7">
        <v>24</v>
      </c>
      <c r="H191" s="7">
        <f t="shared" si="50"/>
        <v>24</v>
      </c>
      <c r="I191" s="7">
        <v>5</v>
      </c>
      <c r="J191" s="7">
        <v>24</v>
      </c>
      <c r="K191" s="7">
        <f t="shared" si="51"/>
        <v>120</v>
      </c>
      <c r="L191" s="7">
        <v>2</v>
      </c>
      <c r="M191" s="7">
        <v>24</v>
      </c>
      <c r="N191" s="7">
        <f t="shared" si="52"/>
        <v>48</v>
      </c>
      <c r="O191" s="7">
        <v>3</v>
      </c>
      <c r="P191" s="7">
        <v>24</v>
      </c>
      <c r="Q191" s="7">
        <f t="shared" si="53"/>
        <v>72</v>
      </c>
      <c r="R191" s="7">
        <v>4</v>
      </c>
      <c r="S191" s="7">
        <v>24</v>
      </c>
      <c r="T191" s="7">
        <f t="shared" si="54"/>
        <v>96</v>
      </c>
    </row>
    <row r="192" ht="18.35" spans="1:20">
      <c r="A192" s="7">
        <v>8</v>
      </c>
      <c r="B192" s="7">
        <v>2019</v>
      </c>
      <c r="C192" s="7" t="s">
        <v>37</v>
      </c>
      <c r="D192" s="7">
        <v>7</v>
      </c>
      <c r="E192" s="7" t="s">
        <v>188</v>
      </c>
      <c r="F192" s="7">
        <v>1</v>
      </c>
      <c r="G192" s="7">
        <v>24</v>
      </c>
      <c r="H192" s="7">
        <f t="shared" si="50"/>
        <v>24</v>
      </c>
      <c r="I192" s="7">
        <v>5</v>
      </c>
      <c r="J192" s="7">
        <v>24</v>
      </c>
      <c r="K192" s="7">
        <f t="shared" si="51"/>
        <v>120</v>
      </c>
      <c r="L192" s="7">
        <v>2</v>
      </c>
      <c r="M192" s="7">
        <v>24</v>
      </c>
      <c r="N192" s="7">
        <f t="shared" si="52"/>
        <v>48</v>
      </c>
      <c r="O192" s="7">
        <v>3</v>
      </c>
      <c r="P192" s="7">
        <v>24</v>
      </c>
      <c r="Q192" s="7">
        <f t="shared" si="53"/>
        <v>72</v>
      </c>
      <c r="R192" s="7">
        <v>4</v>
      </c>
      <c r="S192" s="7">
        <v>24</v>
      </c>
      <c r="T192" s="7">
        <f t="shared" si="54"/>
        <v>96</v>
      </c>
    </row>
    <row r="193" ht="18.35" spans="1:20">
      <c r="A193" s="7">
        <v>9</v>
      </c>
      <c r="B193" s="7">
        <v>2019</v>
      </c>
      <c r="C193" s="7" t="s">
        <v>37</v>
      </c>
      <c r="D193" s="7">
        <v>7</v>
      </c>
      <c r="E193" s="7" t="s">
        <v>189</v>
      </c>
      <c r="F193" s="7">
        <v>1</v>
      </c>
      <c r="G193" s="7">
        <v>24</v>
      </c>
      <c r="H193" s="7">
        <f t="shared" si="50"/>
        <v>24</v>
      </c>
      <c r="I193" s="7">
        <v>5</v>
      </c>
      <c r="J193" s="7">
        <v>24</v>
      </c>
      <c r="K193" s="7">
        <f t="shared" si="51"/>
        <v>120</v>
      </c>
      <c r="L193" s="7">
        <v>1</v>
      </c>
      <c r="M193" s="7">
        <v>24</v>
      </c>
      <c r="N193" s="7">
        <f t="shared" si="52"/>
        <v>24</v>
      </c>
      <c r="O193" s="7">
        <v>4</v>
      </c>
      <c r="P193" s="7">
        <v>24</v>
      </c>
      <c r="Q193" s="7">
        <f t="shared" si="53"/>
        <v>96</v>
      </c>
      <c r="R193" s="7">
        <v>4</v>
      </c>
      <c r="S193" s="7">
        <v>24</v>
      </c>
      <c r="T193" s="7">
        <f t="shared" si="54"/>
        <v>96</v>
      </c>
    </row>
    <row r="194" ht="18.35" spans="1:20">
      <c r="A194" s="7">
        <v>10</v>
      </c>
      <c r="B194" s="7">
        <v>2019</v>
      </c>
      <c r="C194" s="7" t="s">
        <v>37</v>
      </c>
      <c r="D194" s="7">
        <v>7</v>
      </c>
      <c r="E194" s="7" t="s">
        <v>190</v>
      </c>
      <c r="F194" s="7">
        <v>1</v>
      </c>
      <c r="G194" s="7">
        <v>24</v>
      </c>
      <c r="H194" s="7">
        <f t="shared" si="50"/>
        <v>24</v>
      </c>
      <c r="I194" s="7">
        <v>5</v>
      </c>
      <c r="J194" s="7">
        <v>24</v>
      </c>
      <c r="K194" s="7">
        <f t="shared" si="51"/>
        <v>120</v>
      </c>
      <c r="L194" s="7">
        <v>2</v>
      </c>
      <c r="M194" s="7">
        <v>24</v>
      </c>
      <c r="N194" s="7">
        <f t="shared" si="52"/>
        <v>48</v>
      </c>
      <c r="O194" s="7">
        <v>3</v>
      </c>
      <c r="P194" s="7">
        <v>24</v>
      </c>
      <c r="Q194" s="7">
        <f t="shared" si="53"/>
        <v>72</v>
      </c>
      <c r="R194" s="7">
        <v>4</v>
      </c>
      <c r="S194" s="7">
        <v>24</v>
      </c>
      <c r="T194" s="7">
        <f t="shared" si="54"/>
        <v>96</v>
      </c>
    </row>
    <row r="195" ht="18.35" spans="1:20">
      <c r="A195" s="7">
        <v>11</v>
      </c>
      <c r="B195" s="7">
        <v>2019</v>
      </c>
      <c r="C195" s="7" t="s">
        <v>37</v>
      </c>
      <c r="D195" s="7" t="s">
        <v>142</v>
      </c>
      <c r="E195" s="7" t="s">
        <v>191</v>
      </c>
      <c r="F195" s="7">
        <v>1</v>
      </c>
      <c r="G195" s="7">
        <v>24</v>
      </c>
      <c r="H195" s="7">
        <f t="shared" si="50"/>
        <v>24</v>
      </c>
      <c r="I195" s="7">
        <v>5</v>
      </c>
      <c r="J195" s="7">
        <v>24</v>
      </c>
      <c r="K195" s="7">
        <f t="shared" si="51"/>
        <v>120</v>
      </c>
      <c r="L195" s="7">
        <v>2</v>
      </c>
      <c r="M195" s="7">
        <v>24</v>
      </c>
      <c r="N195" s="7">
        <f t="shared" si="52"/>
        <v>48</v>
      </c>
      <c r="O195" s="7">
        <v>3</v>
      </c>
      <c r="P195" s="7">
        <v>24</v>
      </c>
      <c r="Q195" s="7">
        <f t="shared" si="53"/>
        <v>72</v>
      </c>
      <c r="R195" s="7">
        <v>4</v>
      </c>
      <c r="S195" s="7">
        <v>24</v>
      </c>
      <c r="T195" s="7">
        <f t="shared" si="54"/>
        <v>96</v>
      </c>
    </row>
    <row r="196" ht="18.35" spans="1:20">
      <c r="A196" s="7">
        <v>12</v>
      </c>
      <c r="B196" s="7">
        <v>2001</v>
      </c>
      <c r="C196" s="7" t="s">
        <v>40</v>
      </c>
      <c r="D196" s="7">
        <v>1</v>
      </c>
      <c r="E196" s="7" t="s">
        <v>171</v>
      </c>
      <c r="F196" s="7">
        <v>1</v>
      </c>
      <c r="G196" s="7">
        <v>24</v>
      </c>
      <c r="H196" s="7">
        <f t="shared" si="50"/>
        <v>24</v>
      </c>
      <c r="I196" s="7">
        <v>5</v>
      </c>
      <c r="J196" s="7">
        <v>24</v>
      </c>
      <c r="K196" s="7">
        <f t="shared" si="51"/>
        <v>120</v>
      </c>
      <c r="L196" s="7">
        <v>2</v>
      </c>
      <c r="M196" s="7">
        <v>24</v>
      </c>
      <c r="N196" s="7">
        <f t="shared" si="52"/>
        <v>48</v>
      </c>
      <c r="O196" s="7">
        <v>3</v>
      </c>
      <c r="P196" s="7">
        <v>24</v>
      </c>
      <c r="Q196" s="7">
        <f t="shared" si="53"/>
        <v>72</v>
      </c>
      <c r="R196" s="7">
        <v>4</v>
      </c>
      <c r="S196" s="7">
        <v>24</v>
      </c>
      <c r="T196" s="7">
        <f t="shared" si="54"/>
        <v>96</v>
      </c>
    </row>
    <row r="197" ht="18.35" spans="1:20">
      <c r="A197" s="7">
        <v>13</v>
      </c>
      <c r="B197" s="7">
        <v>2020</v>
      </c>
      <c r="C197" s="7" t="s">
        <v>40</v>
      </c>
      <c r="D197" s="7">
        <v>6</v>
      </c>
      <c r="E197" s="7" t="s">
        <v>169</v>
      </c>
      <c r="F197" s="7">
        <v>1</v>
      </c>
      <c r="G197" s="7">
        <v>24</v>
      </c>
      <c r="H197" s="7">
        <f t="shared" si="50"/>
        <v>24</v>
      </c>
      <c r="I197" s="7">
        <v>5</v>
      </c>
      <c r="J197" s="7">
        <v>24</v>
      </c>
      <c r="K197" s="7">
        <f t="shared" si="51"/>
        <v>120</v>
      </c>
      <c r="L197" s="7">
        <v>2</v>
      </c>
      <c r="M197" s="7">
        <v>24</v>
      </c>
      <c r="N197" s="7">
        <f t="shared" si="52"/>
        <v>48</v>
      </c>
      <c r="O197" s="7">
        <v>3</v>
      </c>
      <c r="P197" s="7">
        <v>24</v>
      </c>
      <c r="Q197" s="7">
        <f t="shared" si="53"/>
        <v>72</v>
      </c>
      <c r="R197" s="7">
        <v>4</v>
      </c>
      <c r="S197" s="7">
        <v>24</v>
      </c>
      <c r="T197" s="7">
        <f t="shared" si="54"/>
        <v>96</v>
      </c>
    </row>
    <row r="198" ht="18.35" spans="1:20">
      <c r="A198" s="7">
        <v>14</v>
      </c>
      <c r="B198" s="7">
        <v>2020</v>
      </c>
      <c r="C198" s="7" t="s">
        <v>40</v>
      </c>
      <c r="D198" s="7">
        <v>2</v>
      </c>
      <c r="E198" s="7" t="s">
        <v>78</v>
      </c>
      <c r="F198" s="7">
        <v>1</v>
      </c>
      <c r="G198" s="7">
        <v>24</v>
      </c>
      <c r="H198" s="7">
        <f t="shared" si="50"/>
        <v>24</v>
      </c>
      <c r="I198" s="7">
        <v>0</v>
      </c>
      <c r="J198" s="7">
        <v>24</v>
      </c>
      <c r="K198" s="7">
        <f t="shared" si="51"/>
        <v>0</v>
      </c>
      <c r="L198" s="7">
        <v>0</v>
      </c>
      <c r="M198" s="7">
        <v>24</v>
      </c>
      <c r="N198" s="7">
        <f t="shared" si="52"/>
        <v>0</v>
      </c>
      <c r="O198" s="7">
        <v>0</v>
      </c>
      <c r="P198" s="7">
        <v>24</v>
      </c>
      <c r="Q198" s="7">
        <f t="shared" si="53"/>
        <v>0</v>
      </c>
      <c r="R198" s="7"/>
      <c r="S198" s="7">
        <v>24</v>
      </c>
      <c r="T198" s="7">
        <f t="shared" si="54"/>
        <v>24</v>
      </c>
    </row>
    <row r="199" ht="18.35" spans="1:20">
      <c r="A199" s="7">
        <v>15</v>
      </c>
      <c r="B199" s="7">
        <v>2019</v>
      </c>
      <c r="C199" s="7" t="s">
        <v>37</v>
      </c>
      <c r="D199" s="7">
        <v>7</v>
      </c>
      <c r="E199" s="7" t="s">
        <v>192</v>
      </c>
      <c r="F199" s="7">
        <v>1</v>
      </c>
      <c r="G199" s="7">
        <v>24</v>
      </c>
      <c r="H199" s="7">
        <f t="shared" si="50"/>
        <v>24</v>
      </c>
      <c r="I199" s="7">
        <v>5</v>
      </c>
      <c r="J199" s="7">
        <v>24</v>
      </c>
      <c r="K199" s="7">
        <f t="shared" si="51"/>
        <v>120</v>
      </c>
      <c r="L199" s="7">
        <v>2</v>
      </c>
      <c r="M199" s="7">
        <v>24</v>
      </c>
      <c r="N199" s="7">
        <f t="shared" si="52"/>
        <v>48</v>
      </c>
      <c r="O199" s="7">
        <v>3</v>
      </c>
      <c r="P199" s="7">
        <v>24</v>
      </c>
      <c r="Q199" s="7">
        <f t="shared" si="53"/>
        <v>72</v>
      </c>
      <c r="R199" s="7">
        <v>4</v>
      </c>
      <c r="S199" s="7">
        <v>24</v>
      </c>
      <c r="T199" s="7">
        <f t="shared" si="54"/>
        <v>96</v>
      </c>
    </row>
    <row r="200" ht="18.35" spans="1:20">
      <c r="A200" s="7">
        <v>16</v>
      </c>
      <c r="B200" s="7"/>
      <c r="C200" s="23" t="s">
        <v>40</v>
      </c>
      <c r="D200" s="23">
        <v>5</v>
      </c>
      <c r="E200" s="23" t="s">
        <v>193</v>
      </c>
      <c r="F200" s="7">
        <v>1</v>
      </c>
      <c r="G200" s="7">
        <v>24</v>
      </c>
      <c r="H200" s="7">
        <f t="shared" si="50"/>
        <v>24</v>
      </c>
      <c r="I200" s="7">
        <v>5</v>
      </c>
      <c r="J200" s="7">
        <v>24</v>
      </c>
      <c r="K200" s="7">
        <f t="shared" si="51"/>
        <v>120</v>
      </c>
      <c r="L200" s="7">
        <v>2</v>
      </c>
      <c r="M200" s="7">
        <v>24</v>
      </c>
      <c r="N200" s="7">
        <f t="shared" si="52"/>
        <v>48</v>
      </c>
      <c r="O200" s="7">
        <v>3</v>
      </c>
      <c r="P200" s="7">
        <v>24</v>
      </c>
      <c r="Q200" s="7">
        <f t="shared" si="53"/>
        <v>72</v>
      </c>
      <c r="R200" s="7">
        <v>4</v>
      </c>
      <c r="S200" s="7">
        <v>24</v>
      </c>
      <c r="T200" s="7">
        <f t="shared" si="54"/>
        <v>96</v>
      </c>
    </row>
    <row r="201" ht="18.35" spans="1:20">
      <c r="A201" t="s">
        <v>33</v>
      </c>
      <c r="F201" s="7">
        <f>SUM(F182:F200)</f>
        <v>16</v>
      </c>
      <c r="G201" s="7"/>
      <c r="H201" s="7">
        <f>SUM(H182:H200)</f>
        <v>384</v>
      </c>
      <c r="I201" s="7">
        <f>SUM(I182:I200)</f>
        <v>75</v>
      </c>
      <c r="J201" s="7"/>
      <c r="K201" s="7">
        <f>SUM(K182:K200)</f>
        <v>1800</v>
      </c>
      <c r="L201" s="7">
        <f>SUM(L185:L200)</f>
        <v>29</v>
      </c>
      <c r="M201" s="7"/>
      <c r="N201" s="7">
        <f>SUM(N182:N200)</f>
        <v>696</v>
      </c>
      <c r="O201" s="7">
        <f>SUM(O185:O200)</f>
        <v>46</v>
      </c>
      <c r="P201" s="7"/>
      <c r="Q201" s="7">
        <f>SUM(Q182:Q200)</f>
        <v>1104</v>
      </c>
      <c r="R201" s="7">
        <f>SUM(R185:R200)</f>
        <v>60</v>
      </c>
      <c r="S201" s="7"/>
      <c r="T201" s="7">
        <f>SUM(T182:T200)</f>
        <v>1464</v>
      </c>
    </row>
    <row r="203" ht="67.5" customHeight="1" spans="1:20">
      <c r="A203" s="1" t="s">
        <v>194</v>
      </c>
    </row>
    <row r="204" ht="16.8" spans="1:20">
      <c r="A204" s="1" t="s">
        <v>1</v>
      </c>
      <c r="B204" s="2" t="s">
        <v>2</v>
      </c>
      <c r="C204" s="1" t="s">
        <v>3</v>
      </c>
      <c r="D204" s="1" t="s">
        <v>4</v>
      </c>
      <c r="E204" s="3" t="s">
        <v>5</v>
      </c>
      <c r="F204" s="4" t="s">
        <v>179</v>
      </c>
      <c r="G204" s="14"/>
      <c r="H204" s="14"/>
      <c r="I204" s="4" t="s">
        <v>180</v>
      </c>
      <c r="J204" s="14"/>
      <c r="K204" s="14"/>
      <c r="L204" s="4" t="s">
        <v>181</v>
      </c>
      <c r="M204" s="14"/>
      <c r="N204" s="14"/>
      <c r="O204" s="4" t="s">
        <v>182</v>
      </c>
      <c r="P204" s="14"/>
      <c r="Q204" s="14"/>
      <c r="R204" s="4" t="s">
        <v>183</v>
      </c>
      <c r="S204" s="14"/>
      <c r="T204" s="14"/>
    </row>
    <row r="205" ht="17.55" spans="1:20">
      <c r="A205" s="6"/>
      <c r="B205" s="6"/>
      <c r="C205" s="6"/>
      <c r="D205" s="6"/>
      <c r="E205" s="6"/>
      <c r="F205" s="4" t="s">
        <v>14</v>
      </c>
      <c r="G205" s="4" t="s">
        <v>15</v>
      </c>
      <c r="H205" s="4" t="s">
        <v>16</v>
      </c>
      <c r="I205" s="4" t="s">
        <v>14</v>
      </c>
      <c r="J205" s="4" t="s">
        <v>15</v>
      </c>
      <c r="K205" s="4" t="s">
        <v>16</v>
      </c>
      <c r="L205" s="4" t="s">
        <v>14</v>
      </c>
      <c r="M205" s="4" t="s">
        <v>15</v>
      </c>
      <c r="N205" s="4" t="s">
        <v>16</v>
      </c>
      <c r="O205" s="4" t="s">
        <v>14</v>
      </c>
      <c r="P205" s="4" t="s">
        <v>15</v>
      </c>
      <c r="Q205" s="4" t="s">
        <v>16</v>
      </c>
      <c r="R205" s="4" t="s">
        <v>14</v>
      </c>
      <c r="S205" s="4" t="s">
        <v>15</v>
      </c>
      <c r="T205" s="4" t="s">
        <v>16</v>
      </c>
    </row>
    <row r="206" ht="18.35" spans="1:20">
      <c r="A206" s="7">
        <v>1</v>
      </c>
      <c r="B206" s="7">
        <v>2021</v>
      </c>
      <c r="C206" s="7" t="s">
        <v>43</v>
      </c>
      <c r="D206" s="7">
        <v>3</v>
      </c>
      <c r="E206" s="7" t="s">
        <v>161</v>
      </c>
      <c r="F206" s="7">
        <v>1</v>
      </c>
      <c r="G206" s="7">
        <v>24</v>
      </c>
      <c r="H206" s="7">
        <f t="shared" ref="H206:H213" si="55">PRODUCT(F206:G206)</f>
        <v>24</v>
      </c>
      <c r="I206" s="7">
        <v>5</v>
      </c>
      <c r="J206" s="7">
        <v>24</v>
      </c>
      <c r="K206" s="7">
        <f t="shared" ref="K206:K214" si="56">PRODUCT(I206:J206)</f>
        <v>120</v>
      </c>
      <c r="L206" s="7">
        <v>2</v>
      </c>
      <c r="M206" s="7">
        <v>24</v>
      </c>
      <c r="N206" s="7">
        <f t="shared" ref="N206:N214" si="57">PRODUCT(L206:M206)</f>
        <v>48</v>
      </c>
      <c r="O206" s="7">
        <v>3</v>
      </c>
      <c r="P206" s="7">
        <v>24</v>
      </c>
      <c r="Q206" s="7">
        <f t="shared" ref="Q206:Q214" si="58">PRODUCT(O206:P206)</f>
        <v>72</v>
      </c>
      <c r="R206" s="7">
        <v>4</v>
      </c>
      <c r="S206" s="7">
        <v>24</v>
      </c>
      <c r="T206" s="7">
        <f t="shared" ref="T206:T214" si="59">PRODUCT(R206:S206)</f>
        <v>96</v>
      </c>
    </row>
    <row r="207" ht="18.35" spans="1:20">
      <c r="A207" s="7">
        <v>2</v>
      </c>
      <c r="B207" s="7">
        <v>2021</v>
      </c>
      <c r="C207" s="7" t="s">
        <v>43</v>
      </c>
      <c r="D207" s="7">
        <v>3</v>
      </c>
      <c r="E207" s="7" t="s">
        <v>195</v>
      </c>
      <c r="F207" s="7">
        <v>1</v>
      </c>
      <c r="G207" s="7">
        <v>24</v>
      </c>
      <c r="H207" s="7">
        <f t="shared" si="55"/>
        <v>24</v>
      </c>
      <c r="I207" s="7">
        <v>5</v>
      </c>
      <c r="J207" s="7">
        <v>24</v>
      </c>
      <c r="K207" s="7">
        <f t="shared" si="56"/>
        <v>120</v>
      </c>
      <c r="L207" s="7">
        <v>2</v>
      </c>
      <c r="M207" s="7">
        <v>24</v>
      </c>
      <c r="N207" s="7">
        <f t="shared" si="57"/>
        <v>48</v>
      </c>
      <c r="O207" s="7">
        <v>3</v>
      </c>
      <c r="P207" s="7">
        <v>24</v>
      </c>
      <c r="Q207" s="7">
        <f t="shared" si="58"/>
        <v>72</v>
      </c>
      <c r="R207" s="7">
        <v>4</v>
      </c>
      <c r="S207" s="7">
        <v>24</v>
      </c>
      <c r="T207" s="7">
        <f t="shared" si="59"/>
        <v>96</v>
      </c>
    </row>
    <row r="208" ht="18.35" spans="1:20">
      <c r="A208" s="7">
        <v>3</v>
      </c>
      <c r="B208" s="7">
        <v>2022</v>
      </c>
      <c r="C208" s="7" t="s">
        <v>17</v>
      </c>
      <c r="D208" s="7">
        <v>2</v>
      </c>
      <c r="E208" s="7" t="s">
        <v>18</v>
      </c>
      <c r="F208" s="7">
        <v>1</v>
      </c>
      <c r="G208" s="7">
        <v>24</v>
      </c>
      <c r="H208" s="7">
        <f t="shared" si="55"/>
        <v>24</v>
      </c>
      <c r="I208" s="7">
        <v>5</v>
      </c>
      <c r="J208" s="7">
        <v>24</v>
      </c>
      <c r="K208" s="7">
        <f t="shared" si="56"/>
        <v>120</v>
      </c>
      <c r="L208" s="7">
        <v>2</v>
      </c>
      <c r="M208" s="7">
        <v>24</v>
      </c>
      <c r="N208" s="7">
        <f t="shared" si="57"/>
        <v>48</v>
      </c>
      <c r="O208" s="7">
        <v>3</v>
      </c>
      <c r="P208" s="7">
        <v>24</v>
      </c>
      <c r="Q208" s="7">
        <f t="shared" si="58"/>
        <v>72</v>
      </c>
      <c r="R208" s="7">
        <v>4</v>
      </c>
      <c r="S208" s="7">
        <v>24</v>
      </c>
      <c r="T208" s="7">
        <f t="shared" si="59"/>
        <v>96</v>
      </c>
    </row>
    <row r="209" ht="18.35" spans="1:20">
      <c r="A209" s="7">
        <v>4</v>
      </c>
      <c r="B209" s="7">
        <v>2021</v>
      </c>
      <c r="C209" s="7" t="s">
        <v>43</v>
      </c>
      <c r="D209" s="7">
        <v>7</v>
      </c>
      <c r="E209" s="7" t="s">
        <v>196</v>
      </c>
      <c r="F209" s="7">
        <v>1</v>
      </c>
      <c r="G209" s="7">
        <v>24</v>
      </c>
      <c r="H209" s="7">
        <f t="shared" si="55"/>
        <v>24</v>
      </c>
      <c r="I209" s="7">
        <v>5</v>
      </c>
      <c r="J209" s="7">
        <v>24</v>
      </c>
      <c r="K209" s="7">
        <f t="shared" si="56"/>
        <v>120</v>
      </c>
      <c r="L209" s="7">
        <v>2</v>
      </c>
      <c r="M209" s="7">
        <v>24</v>
      </c>
      <c r="N209" s="7">
        <f t="shared" si="57"/>
        <v>48</v>
      </c>
      <c r="O209" s="7">
        <v>3</v>
      </c>
      <c r="P209" s="7">
        <v>24</v>
      </c>
      <c r="Q209" s="7">
        <f t="shared" si="58"/>
        <v>72</v>
      </c>
      <c r="R209" s="7">
        <v>4</v>
      </c>
      <c r="S209" s="7">
        <v>24</v>
      </c>
      <c r="T209" s="7">
        <f t="shared" si="59"/>
        <v>96</v>
      </c>
    </row>
    <row r="210" ht="18.35" spans="1:20">
      <c r="A210" s="7">
        <v>5</v>
      </c>
      <c r="B210" s="7">
        <v>2022</v>
      </c>
      <c r="C210" s="7" t="s">
        <v>17</v>
      </c>
      <c r="D210" s="7">
        <v>2</v>
      </c>
      <c r="E210" s="7" t="s">
        <v>197</v>
      </c>
      <c r="F210" s="7">
        <v>1</v>
      </c>
      <c r="G210" s="7">
        <v>24</v>
      </c>
      <c r="H210" s="7">
        <f t="shared" si="55"/>
        <v>24</v>
      </c>
      <c r="I210" s="7">
        <v>5</v>
      </c>
      <c r="J210" s="7">
        <v>24</v>
      </c>
      <c r="K210" s="7">
        <f t="shared" si="56"/>
        <v>120</v>
      </c>
      <c r="L210" s="7">
        <v>2</v>
      </c>
      <c r="M210" s="7">
        <v>24</v>
      </c>
      <c r="N210" s="7">
        <f t="shared" si="57"/>
        <v>48</v>
      </c>
      <c r="O210" s="7">
        <v>3</v>
      </c>
      <c r="P210" s="7">
        <v>24</v>
      </c>
      <c r="Q210" s="7">
        <f t="shared" si="58"/>
        <v>72</v>
      </c>
      <c r="R210" s="7">
        <v>4</v>
      </c>
      <c r="S210" s="7">
        <v>24</v>
      </c>
      <c r="T210" s="7">
        <f t="shared" si="59"/>
        <v>96</v>
      </c>
    </row>
    <row r="211" ht="18.35" spans="1:20">
      <c r="A211" s="7">
        <v>6</v>
      </c>
      <c r="B211" s="7">
        <v>2022</v>
      </c>
      <c r="C211" s="23" t="s">
        <v>17</v>
      </c>
      <c r="D211" s="23">
        <v>7</v>
      </c>
      <c r="E211" s="23" t="s">
        <v>157</v>
      </c>
      <c r="F211" s="7">
        <v>1</v>
      </c>
      <c r="G211" s="7">
        <v>24</v>
      </c>
      <c r="H211" s="7">
        <f t="shared" si="55"/>
        <v>24</v>
      </c>
      <c r="I211" s="7">
        <v>5</v>
      </c>
      <c r="J211" s="7">
        <v>24</v>
      </c>
      <c r="K211" s="7">
        <f t="shared" si="56"/>
        <v>120</v>
      </c>
      <c r="L211" s="7">
        <v>2</v>
      </c>
      <c r="M211" s="7">
        <v>24</v>
      </c>
      <c r="N211" s="7">
        <f t="shared" si="57"/>
        <v>48</v>
      </c>
      <c r="O211" s="7">
        <v>3</v>
      </c>
      <c r="P211" s="7">
        <v>24</v>
      </c>
      <c r="Q211" s="7">
        <f t="shared" si="58"/>
        <v>72</v>
      </c>
      <c r="R211" s="7">
        <v>4</v>
      </c>
      <c r="S211" s="7">
        <v>24</v>
      </c>
      <c r="T211" s="7">
        <f t="shared" si="59"/>
        <v>96</v>
      </c>
    </row>
    <row r="212" ht="18.35" spans="1:20">
      <c r="A212" s="7">
        <v>7</v>
      </c>
      <c r="B212" s="7">
        <v>2022</v>
      </c>
      <c r="C212" s="7" t="s">
        <v>17</v>
      </c>
      <c r="D212" s="7">
        <v>2</v>
      </c>
      <c r="E212" s="7" t="s">
        <v>31</v>
      </c>
      <c r="F212" s="7">
        <v>1</v>
      </c>
      <c r="G212" s="7">
        <v>24</v>
      </c>
      <c r="H212" s="7">
        <f t="shared" si="55"/>
        <v>24</v>
      </c>
      <c r="I212" s="7">
        <v>5</v>
      </c>
      <c r="J212" s="7">
        <v>24</v>
      </c>
      <c r="K212" s="7">
        <f t="shared" si="56"/>
        <v>120</v>
      </c>
      <c r="L212" s="7">
        <v>2</v>
      </c>
      <c r="M212" s="7">
        <v>24</v>
      </c>
      <c r="N212" s="7">
        <f t="shared" si="57"/>
        <v>48</v>
      </c>
      <c r="O212" s="7">
        <v>3</v>
      </c>
      <c r="P212" s="7">
        <v>24</v>
      </c>
      <c r="Q212" s="7">
        <f t="shared" si="58"/>
        <v>72</v>
      </c>
      <c r="R212" s="7">
        <v>4</v>
      </c>
      <c r="S212" s="7">
        <v>24</v>
      </c>
      <c r="T212" s="7">
        <f t="shared" si="59"/>
        <v>96</v>
      </c>
    </row>
    <row r="213" ht="18.35" spans="1:20">
      <c r="A213" s="7">
        <v>8</v>
      </c>
      <c r="B213" s="7">
        <v>2022</v>
      </c>
      <c r="C213" s="7" t="s">
        <v>17</v>
      </c>
      <c r="D213" s="7">
        <v>7</v>
      </c>
      <c r="E213" s="7" t="s">
        <v>198</v>
      </c>
      <c r="F213" s="7">
        <v>1</v>
      </c>
      <c r="G213" s="7">
        <v>24</v>
      </c>
      <c r="H213" s="7">
        <f t="shared" si="55"/>
        <v>24</v>
      </c>
      <c r="I213" s="7">
        <v>5</v>
      </c>
      <c r="J213" s="7">
        <v>24</v>
      </c>
      <c r="K213" s="7">
        <f t="shared" si="56"/>
        <v>120</v>
      </c>
      <c r="L213" s="7">
        <v>2</v>
      </c>
      <c r="M213" s="7">
        <v>24</v>
      </c>
      <c r="N213" s="7">
        <f t="shared" si="57"/>
        <v>48</v>
      </c>
      <c r="O213" s="7">
        <v>3</v>
      </c>
      <c r="P213" s="7">
        <v>24</v>
      </c>
      <c r="Q213" s="7">
        <f t="shared" si="58"/>
        <v>72</v>
      </c>
      <c r="R213" s="7">
        <v>4</v>
      </c>
      <c r="S213" s="7">
        <v>24</v>
      </c>
      <c r="T213" s="7">
        <f t="shared" si="59"/>
        <v>96</v>
      </c>
    </row>
    <row r="214" ht="18.35" spans="1:20">
      <c r="A214" s="8"/>
      <c r="B214" s="7">
        <v>2020</v>
      </c>
      <c r="C214" s="7" t="s">
        <v>40</v>
      </c>
      <c r="D214" s="7">
        <v>3</v>
      </c>
      <c r="E214" s="7" t="s">
        <v>199</v>
      </c>
      <c r="F214" s="7"/>
      <c r="G214" s="7"/>
      <c r="H214" s="7"/>
      <c r="I214" s="7">
        <v>6</v>
      </c>
      <c r="J214" s="7">
        <v>24</v>
      </c>
      <c r="K214" s="7">
        <f t="shared" si="56"/>
        <v>144</v>
      </c>
      <c r="L214" s="7">
        <v>2</v>
      </c>
      <c r="M214" s="7">
        <v>24</v>
      </c>
      <c r="N214" s="7">
        <f t="shared" si="57"/>
        <v>48</v>
      </c>
      <c r="O214" s="7">
        <v>3</v>
      </c>
      <c r="P214" s="7">
        <v>24</v>
      </c>
      <c r="Q214" s="7">
        <f t="shared" si="58"/>
        <v>72</v>
      </c>
      <c r="R214" s="7">
        <v>4</v>
      </c>
      <c r="S214" s="7">
        <v>24</v>
      </c>
      <c r="T214" s="7">
        <f t="shared" si="59"/>
        <v>96</v>
      </c>
    </row>
    <row r="215" ht="18.35" spans="1:20">
      <c r="A215" t="s">
        <v>33</v>
      </c>
      <c r="F215" s="7">
        <f>SUM(F206:F213)</f>
        <v>8</v>
      </c>
      <c r="G215" s="7"/>
      <c r="H215" s="7">
        <f>SUM(H206:H213)</f>
        <v>192</v>
      </c>
      <c r="I215" s="7">
        <f>SUM(I206:I214)</f>
        <v>46</v>
      </c>
      <c r="J215" s="7"/>
      <c r="K215" s="7">
        <f>SUM(K206:K214)</f>
        <v>1104</v>
      </c>
      <c r="L215" s="7">
        <f>SUM(L206:L214)</f>
        <v>18</v>
      </c>
      <c r="M215" s="7"/>
      <c r="N215" s="7">
        <f>SUM(N206:N214)</f>
        <v>432</v>
      </c>
      <c r="O215" s="7">
        <f>SUM(O206:O214)</f>
        <v>27</v>
      </c>
      <c r="P215" s="7"/>
      <c r="Q215" s="7">
        <f>SUM(Q206:Q214)</f>
        <v>648</v>
      </c>
      <c r="R215" s="7">
        <f>SUM(R206:R214)</f>
        <v>36</v>
      </c>
      <c r="S215" s="7"/>
      <c r="T215" s="7">
        <f>SUM(T206:T214)</f>
        <v>864</v>
      </c>
    </row>
  </sheetData>
  <mergeCells count="127">
    <mergeCell ref="A1:E1"/>
    <mergeCell ref="F2:H2"/>
    <mergeCell ref="I2:K2"/>
    <mergeCell ref="L2:N2"/>
    <mergeCell ref="O2:Q2"/>
    <mergeCell ref="R2:T2"/>
    <mergeCell ref="U2:W2"/>
    <mergeCell ref="X2:Z2"/>
    <mergeCell ref="AA2:AC2"/>
    <mergeCell ref="A20:E20"/>
    <mergeCell ref="F21:H21"/>
    <mergeCell ref="I21:K21"/>
    <mergeCell ref="L21:N21"/>
    <mergeCell ref="O21:Q21"/>
    <mergeCell ref="R21:T21"/>
    <mergeCell ref="U21:W21"/>
    <mergeCell ref="X21:Z21"/>
    <mergeCell ref="A38:E38"/>
    <mergeCell ref="F39:H39"/>
    <mergeCell ref="I39:K39"/>
    <mergeCell ref="L39:N39"/>
    <mergeCell ref="O39:Q39"/>
    <mergeCell ref="R39:T39"/>
    <mergeCell ref="A63:E63"/>
    <mergeCell ref="F64:H64"/>
    <mergeCell ref="I64:K64"/>
    <mergeCell ref="L64:N64"/>
    <mergeCell ref="O64:Q64"/>
    <mergeCell ref="R64:T64"/>
    <mergeCell ref="A88:E88"/>
    <mergeCell ref="F89:H89"/>
    <mergeCell ref="I89:K89"/>
    <mergeCell ref="L89:N89"/>
    <mergeCell ref="O89:Q89"/>
    <mergeCell ref="R89:T89"/>
    <mergeCell ref="A106:E106"/>
    <mergeCell ref="F107:H107"/>
    <mergeCell ref="I107:K107"/>
    <mergeCell ref="L107:N107"/>
    <mergeCell ref="O107:Q107"/>
    <mergeCell ref="R107:T107"/>
    <mergeCell ref="A129:E129"/>
    <mergeCell ref="F130:H130"/>
    <mergeCell ref="I130:K130"/>
    <mergeCell ref="L130:N130"/>
    <mergeCell ref="O130:Q130"/>
    <mergeCell ref="R130:T130"/>
    <mergeCell ref="C133:D133"/>
    <mergeCell ref="A146:E146"/>
    <mergeCell ref="F147:H147"/>
    <mergeCell ref="I147:K147"/>
    <mergeCell ref="L147:N147"/>
    <mergeCell ref="O147:Q147"/>
    <mergeCell ref="R147:T147"/>
    <mergeCell ref="A164:E164"/>
    <mergeCell ref="F165:H165"/>
    <mergeCell ref="I165:K165"/>
    <mergeCell ref="L165:N165"/>
    <mergeCell ref="O165:Q165"/>
    <mergeCell ref="R165:T165"/>
    <mergeCell ref="A182:E182"/>
    <mergeCell ref="F183:H183"/>
    <mergeCell ref="I183:K183"/>
    <mergeCell ref="L183:N183"/>
    <mergeCell ref="O183:Q183"/>
    <mergeCell ref="R183:T183"/>
    <mergeCell ref="A203:E203"/>
    <mergeCell ref="F204:H204"/>
    <mergeCell ref="I204:K204"/>
    <mergeCell ref="L204:N204"/>
    <mergeCell ref="O204:Q204"/>
    <mergeCell ref="R204:T204"/>
    <mergeCell ref="A2:A3"/>
    <mergeCell ref="A21:A22"/>
    <mergeCell ref="A39:A40"/>
    <mergeCell ref="A64:A65"/>
    <mergeCell ref="A89:A90"/>
    <mergeCell ref="A107:A108"/>
    <mergeCell ref="A130:A131"/>
    <mergeCell ref="A147:A148"/>
    <mergeCell ref="A165:A166"/>
    <mergeCell ref="A183:A184"/>
    <mergeCell ref="A204:A205"/>
    <mergeCell ref="B2:B3"/>
    <mergeCell ref="B21:B22"/>
    <mergeCell ref="B39:B40"/>
    <mergeCell ref="B64:B65"/>
    <mergeCell ref="B89:B90"/>
    <mergeCell ref="B107:B108"/>
    <mergeCell ref="B130:B131"/>
    <mergeCell ref="B147:B148"/>
    <mergeCell ref="B165:B166"/>
    <mergeCell ref="B183:B184"/>
    <mergeCell ref="B204:B205"/>
    <mergeCell ref="C2:C3"/>
    <mergeCell ref="C21:C22"/>
    <mergeCell ref="C39:C40"/>
    <mergeCell ref="C64:C65"/>
    <mergeCell ref="C89:C90"/>
    <mergeCell ref="C107:C108"/>
    <mergeCell ref="C130:C131"/>
    <mergeCell ref="C147:C148"/>
    <mergeCell ref="C165:C166"/>
    <mergeCell ref="C183:C184"/>
    <mergeCell ref="C204:C205"/>
    <mergeCell ref="D2:D3"/>
    <mergeCell ref="D21:D22"/>
    <mergeCell ref="D39:D40"/>
    <mergeCell ref="D64:D65"/>
    <mergeCell ref="D89:D90"/>
    <mergeCell ref="D107:D108"/>
    <mergeCell ref="D130:D131"/>
    <mergeCell ref="D147:D148"/>
    <mergeCell ref="D165:D166"/>
    <mergeCell ref="D183:D184"/>
    <mergeCell ref="D204:D205"/>
    <mergeCell ref="E2:E3"/>
    <mergeCell ref="E21:E22"/>
    <mergeCell ref="E39:E40"/>
    <mergeCell ref="E64:E65"/>
    <mergeCell ref="E89:E90"/>
    <mergeCell ref="E107:E108"/>
    <mergeCell ref="E130:E131"/>
    <mergeCell ref="E147:E148"/>
    <mergeCell ref="E165:E166"/>
    <mergeCell ref="E183:E184"/>
    <mergeCell ref="E204:E20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25年春季奖励表"/>
  <dimension ref="A1:D33"/>
  <sheetViews>
    <sheetView workbookViewId="0">
      <selection activeCell="A1" sqref="A1:D1"/>
    </sheetView>
  </sheetViews>
  <sheetFormatPr defaultColWidth="14" defaultRowHeight="18" customHeight="1" outlineLevelCol="3"/>
  <cols>
    <col min="1" max="1" width="9.70833333333333" customWidth="1"/>
    <col min="2" max="2" width="24.28125" customWidth="1"/>
    <col min="3" max="3" width="18.2083333333333" customWidth="1"/>
    <col min="4" max="4" width="22.7916666666667" customWidth="1"/>
  </cols>
  <sheetData>
    <row r="1" ht="72.75" customHeight="1" spans="1:4">
      <c r="A1" s="35" t="s">
        <v>200</v>
      </c>
      <c r="B1" s="32"/>
      <c r="C1" s="32"/>
      <c r="D1" s="33"/>
    </row>
    <row r="2" ht="17.6" spans="1:4">
      <c r="A2" s="23" t="s">
        <v>1</v>
      </c>
      <c r="B2" s="23" t="s">
        <v>5</v>
      </c>
      <c r="C2" s="23" t="s">
        <v>201</v>
      </c>
      <c r="D2" s="23" t="s">
        <v>202</v>
      </c>
    </row>
    <row r="3" ht="17.6" spans="1:4">
      <c r="A3" s="23">
        <v>1</v>
      </c>
      <c r="B3" s="23" t="s">
        <v>203</v>
      </c>
      <c r="C3" s="23">
        <v>5</v>
      </c>
      <c r="D3" s="23">
        <f t="shared" ref="D3:D14" si="0">C3*15</f>
        <v>75</v>
      </c>
    </row>
    <row r="4" ht="17.6" spans="1:4">
      <c r="A4" s="23">
        <v>2</v>
      </c>
      <c r="B4" s="23" t="s">
        <v>204</v>
      </c>
      <c r="C4" s="23">
        <v>6</v>
      </c>
      <c r="D4" s="23">
        <f t="shared" si="0"/>
        <v>90</v>
      </c>
    </row>
    <row r="5" ht="17.6" spans="1:4">
      <c r="A5" s="23">
        <v>3</v>
      </c>
      <c r="B5" s="23" t="s">
        <v>205</v>
      </c>
      <c r="C5" s="23">
        <v>2</v>
      </c>
      <c r="D5" s="23">
        <f t="shared" si="0"/>
        <v>30</v>
      </c>
    </row>
    <row r="6" ht="17.6" spans="1:4">
      <c r="A6" s="23">
        <v>4</v>
      </c>
      <c r="B6" s="23" t="s">
        <v>206</v>
      </c>
      <c r="C6" s="23">
        <v>3</v>
      </c>
      <c r="D6" s="23">
        <f t="shared" si="0"/>
        <v>45</v>
      </c>
    </row>
    <row r="7" ht="17.6" spans="1:4">
      <c r="A7" s="23">
        <v>5</v>
      </c>
      <c r="B7" s="23" t="s">
        <v>207</v>
      </c>
      <c r="C7" s="23">
        <v>3</v>
      </c>
      <c r="D7" s="23">
        <f t="shared" si="0"/>
        <v>45</v>
      </c>
    </row>
    <row r="8" ht="17.6" spans="1:4">
      <c r="A8" s="23">
        <v>6</v>
      </c>
      <c r="B8" s="23" t="s">
        <v>208</v>
      </c>
      <c r="C8" s="23">
        <v>3</v>
      </c>
      <c r="D8" s="23">
        <f t="shared" si="0"/>
        <v>45</v>
      </c>
    </row>
    <row r="9" ht="17.6" spans="1:4">
      <c r="A9" s="23">
        <v>7</v>
      </c>
      <c r="B9" s="23" t="s">
        <v>209</v>
      </c>
      <c r="C9" s="23">
        <v>3</v>
      </c>
      <c r="D9" s="23">
        <f t="shared" si="0"/>
        <v>45</v>
      </c>
    </row>
    <row r="10" ht="17.6" spans="1:4">
      <c r="A10" s="23">
        <v>8</v>
      </c>
      <c r="B10" s="23" t="s">
        <v>210</v>
      </c>
      <c r="C10" s="23">
        <v>3</v>
      </c>
      <c r="D10" s="23">
        <f t="shared" si="0"/>
        <v>45</v>
      </c>
    </row>
    <row r="11" ht="17.6" spans="1:4">
      <c r="A11" s="23">
        <v>9</v>
      </c>
      <c r="B11" s="23" t="s">
        <v>211</v>
      </c>
      <c r="C11" s="23">
        <v>2</v>
      </c>
      <c r="D11" s="23">
        <f t="shared" si="0"/>
        <v>30</v>
      </c>
    </row>
    <row r="12" ht="17.6" spans="1:4">
      <c r="A12" s="23">
        <v>10</v>
      </c>
      <c r="B12" s="23" t="s">
        <v>212</v>
      </c>
      <c r="C12" s="23">
        <v>1</v>
      </c>
      <c r="D12" s="23">
        <f t="shared" si="0"/>
        <v>15</v>
      </c>
    </row>
    <row r="13" ht="17.6" spans="1:4">
      <c r="A13" s="23">
        <v>11</v>
      </c>
      <c r="B13" s="23" t="s">
        <v>213</v>
      </c>
      <c r="C13" s="23">
        <v>2</v>
      </c>
      <c r="D13" s="23">
        <f t="shared" si="0"/>
        <v>30</v>
      </c>
    </row>
    <row r="14" ht="17.6" spans="1:4">
      <c r="A14" s="23">
        <v>12</v>
      </c>
      <c r="B14" s="23" t="s">
        <v>214</v>
      </c>
      <c r="C14" s="23">
        <v>2</v>
      </c>
      <c r="D14" s="23">
        <f t="shared" si="0"/>
        <v>30</v>
      </c>
    </row>
    <row r="15" ht="17.6" spans="1:4">
      <c r="A15" s="23">
        <v>13</v>
      </c>
      <c r="B15" s="23" t="s">
        <v>215</v>
      </c>
      <c r="C15" s="23">
        <v>1</v>
      </c>
      <c r="D15" s="23">
        <f>C15*25</f>
        <v>25</v>
      </c>
    </row>
    <row r="16" ht="17.6" spans="1:4">
      <c r="A16" s="23">
        <v>14</v>
      </c>
      <c r="B16" s="23" t="s">
        <v>216</v>
      </c>
      <c r="C16" s="23">
        <v>1</v>
      </c>
      <c r="D16" s="23">
        <f t="shared" ref="D16:D28" si="1">C16*15</f>
        <v>15</v>
      </c>
    </row>
    <row r="17" ht="17.6" spans="1:4">
      <c r="A17" s="23">
        <v>15</v>
      </c>
      <c r="B17" s="23" t="s">
        <v>217</v>
      </c>
      <c r="C17" s="23">
        <v>1</v>
      </c>
      <c r="D17" s="23">
        <f t="shared" si="1"/>
        <v>15</v>
      </c>
    </row>
    <row r="18" ht="17.6" spans="1:4">
      <c r="A18" s="23">
        <v>16</v>
      </c>
      <c r="B18" s="23" t="s">
        <v>218</v>
      </c>
      <c r="C18" s="23">
        <v>1</v>
      </c>
      <c r="D18" s="23">
        <f t="shared" si="1"/>
        <v>15</v>
      </c>
    </row>
    <row r="19" ht="17.6" spans="1:4">
      <c r="A19" s="23">
        <v>17</v>
      </c>
      <c r="B19" s="23" t="s">
        <v>219</v>
      </c>
      <c r="C19" s="23">
        <v>1</v>
      </c>
      <c r="D19" s="23">
        <f t="shared" si="1"/>
        <v>15</v>
      </c>
    </row>
    <row r="20" ht="17.6" spans="1:4">
      <c r="A20" s="23">
        <v>18</v>
      </c>
      <c r="B20" s="23" t="s">
        <v>220</v>
      </c>
      <c r="C20" s="23">
        <v>1</v>
      </c>
      <c r="D20" s="23">
        <f t="shared" si="1"/>
        <v>15</v>
      </c>
    </row>
    <row r="21" ht="17.6" spans="1:4">
      <c r="A21" s="23">
        <v>19</v>
      </c>
      <c r="B21" s="23" t="s">
        <v>221</v>
      </c>
      <c r="C21" s="23">
        <v>1</v>
      </c>
      <c r="D21" s="23">
        <f t="shared" si="1"/>
        <v>15</v>
      </c>
    </row>
    <row r="22" ht="17.6" spans="1:4">
      <c r="A22" s="23">
        <v>20</v>
      </c>
      <c r="B22" s="23" t="s">
        <v>222</v>
      </c>
      <c r="C22" s="23">
        <v>1</v>
      </c>
      <c r="D22" s="23">
        <f t="shared" si="1"/>
        <v>15</v>
      </c>
    </row>
    <row r="23" ht="17.6" spans="1:4">
      <c r="A23" s="23"/>
      <c r="B23" s="23" t="s">
        <v>223</v>
      </c>
      <c r="C23" s="23">
        <v>1</v>
      </c>
      <c r="D23" s="23">
        <f t="shared" si="1"/>
        <v>15</v>
      </c>
    </row>
    <row r="24" ht="17.6" spans="1:4">
      <c r="A24" s="23">
        <v>21</v>
      </c>
      <c r="B24" s="23" t="s">
        <v>224</v>
      </c>
      <c r="C24" s="23">
        <v>16</v>
      </c>
      <c r="D24" s="23">
        <f t="shared" si="1"/>
        <v>240</v>
      </c>
    </row>
    <row r="25" ht="17.6" spans="1:4">
      <c r="A25" s="23">
        <v>22</v>
      </c>
      <c r="B25" s="23" t="s">
        <v>225</v>
      </c>
      <c r="C25" s="23">
        <v>12</v>
      </c>
      <c r="D25" s="23">
        <f t="shared" si="1"/>
        <v>180</v>
      </c>
    </row>
    <row r="26" ht="17.6" spans="1:4">
      <c r="A26" s="23">
        <v>23</v>
      </c>
      <c r="B26" s="23" t="s">
        <v>226</v>
      </c>
      <c r="C26" s="23">
        <v>7</v>
      </c>
      <c r="D26" s="23">
        <f t="shared" si="1"/>
        <v>105</v>
      </c>
    </row>
    <row r="27" ht="17.6" spans="1:4">
      <c r="A27" s="23">
        <v>24</v>
      </c>
      <c r="B27" s="23" t="s">
        <v>227</v>
      </c>
      <c r="C27" s="23">
        <v>5</v>
      </c>
      <c r="D27" s="23">
        <f t="shared" si="1"/>
        <v>75</v>
      </c>
    </row>
    <row r="28" ht="17.6" spans="1:4">
      <c r="A28" s="23">
        <v>25</v>
      </c>
      <c r="B28" s="23" t="s">
        <v>228</v>
      </c>
      <c r="C28" s="23">
        <v>4</v>
      </c>
      <c r="D28" s="23">
        <f t="shared" si="1"/>
        <v>60</v>
      </c>
    </row>
    <row r="29" ht="17.6" spans="1:4">
      <c r="A29" s="23">
        <v>26</v>
      </c>
      <c r="B29" s="23" t="s">
        <v>229</v>
      </c>
      <c r="C29" s="23">
        <v>2</v>
      </c>
      <c r="D29" s="23">
        <f>15+22</f>
        <v>37</v>
      </c>
    </row>
    <row r="30" ht="17.6" spans="1:4">
      <c r="A30" s="23">
        <v>27</v>
      </c>
      <c r="B30" s="23" t="s">
        <v>230</v>
      </c>
      <c r="C30" s="23">
        <v>2</v>
      </c>
      <c r="D30" s="23">
        <f>C30*15</f>
        <v>30</v>
      </c>
    </row>
    <row r="31" ht="17.6" spans="1:4">
      <c r="A31" s="23">
        <v>28</v>
      </c>
      <c r="B31" s="23" t="s">
        <v>231</v>
      </c>
      <c r="C31" s="23">
        <v>1</v>
      </c>
      <c r="D31" s="23">
        <f>C31*15</f>
        <v>15</v>
      </c>
    </row>
    <row r="32" ht="17.6" spans="1:4">
      <c r="A32" s="23">
        <v>29</v>
      </c>
      <c r="B32" s="23" t="s">
        <v>232</v>
      </c>
      <c r="C32" s="23">
        <v>1</v>
      </c>
      <c r="D32" s="23">
        <f>C32*15</f>
        <v>15</v>
      </c>
    </row>
    <row r="33" ht="17.6" spans="1:4">
      <c r="A33" s="23" t="s">
        <v>233</v>
      </c>
      <c r="B33" s="14"/>
      <c r="C33" s="23">
        <f>SUM(C3:C32)</f>
        <v>94</v>
      </c>
      <c r="D33" s="23">
        <f>SUM(D3:D32)</f>
        <v>1427</v>
      </c>
    </row>
  </sheetData>
  <autoFilter xmlns:etc="http://www.wps.cn/officeDocument/2017/etCustomData" ref="A2:D33" etc:filterBottomFollowUsedRange="0">
    <extLst/>
  </autoFilter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25年春季奖励方案"/>
  <dimension ref="A1:M98"/>
  <sheetViews>
    <sheetView workbookViewId="0">
      <selection activeCell="A1" sqref="A1:M1"/>
    </sheetView>
  </sheetViews>
  <sheetFormatPr defaultColWidth="14" defaultRowHeight="18" customHeight="1"/>
  <cols>
    <col min="7" max="8" width="13.6770833333333" hidden="1"/>
    <col min="13" max="13" width="13.6770833333333" hidden="1"/>
  </cols>
  <sheetData>
    <row r="1" ht="50.25" customHeight="1" spans="1:13">
      <c r="A1" s="31" t="s">
        <v>234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ht="17.6" spans="1:13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235</v>
      </c>
      <c r="G2" s="23" t="s">
        <v>236</v>
      </c>
      <c r="H2" s="23" t="s">
        <v>237</v>
      </c>
      <c r="I2" s="23" t="s">
        <v>238</v>
      </c>
      <c r="J2" s="14"/>
      <c r="K2" s="23" t="s">
        <v>239</v>
      </c>
      <c r="L2" s="14"/>
      <c r="M2" s="14"/>
    </row>
    <row r="3" ht="17.6" spans="1:13">
      <c r="A3" s="14"/>
      <c r="B3" s="14"/>
      <c r="C3" s="14"/>
      <c r="D3" s="14"/>
      <c r="E3" s="14"/>
      <c r="F3" s="14"/>
      <c r="G3" s="14"/>
      <c r="H3" s="14"/>
      <c r="I3" s="23" t="s">
        <v>5</v>
      </c>
      <c r="J3" s="23" t="s">
        <v>240</v>
      </c>
      <c r="K3" s="23" t="s">
        <v>5</v>
      </c>
      <c r="L3" s="23" t="s">
        <v>240</v>
      </c>
      <c r="M3" s="14"/>
    </row>
    <row r="4" ht="17.6" spans="1:13">
      <c r="A4" s="23">
        <v>1</v>
      </c>
      <c r="B4" s="23">
        <v>2019</v>
      </c>
      <c r="C4" s="23" t="s">
        <v>37</v>
      </c>
      <c r="D4" s="23">
        <v>7</v>
      </c>
      <c r="E4" s="23" t="s">
        <v>184</v>
      </c>
      <c r="F4" s="23" t="s">
        <v>241</v>
      </c>
      <c r="G4" s="23">
        <v>1300</v>
      </c>
      <c r="H4" s="23">
        <v>15</v>
      </c>
      <c r="I4" s="23" t="s">
        <v>225</v>
      </c>
      <c r="J4" s="23">
        <v>15</v>
      </c>
      <c r="K4" s="23"/>
      <c r="L4" s="23"/>
      <c r="M4" s="14"/>
    </row>
    <row r="5" ht="17.6" spans="1:13">
      <c r="A5" s="23">
        <v>2</v>
      </c>
      <c r="B5" s="23">
        <v>2019</v>
      </c>
      <c r="C5" s="23" t="s">
        <v>37</v>
      </c>
      <c r="D5" s="23">
        <v>8</v>
      </c>
      <c r="E5" s="23" t="s">
        <v>176</v>
      </c>
      <c r="F5" s="23" t="s">
        <v>241</v>
      </c>
      <c r="G5" s="23">
        <v>1300</v>
      </c>
      <c r="H5" s="23">
        <v>15</v>
      </c>
      <c r="I5" s="23"/>
      <c r="J5" s="23"/>
      <c r="K5" s="23" t="s">
        <v>225</v>
      </c>
      <c r="L5" s="23">
        <v>15</v>
      </c>
      <c r="M5" s="14"/>
    </row>
    <row r="6" ht="17.6" spans="1:13">
      <c r="A6" s="23">
        <v>3</v>
      </c>
      <c r="B6" s="23">
        <v>2019</v>
      </c>
      <c r="C6" s="23" t="s">
        <v>37</v>
      </c>
      <c r="D6" s="23">
        <v>7</v>
      </c>
      <c r="E6" s="23" t="s">
        <v>185</v>
      </c>
      <c r="F6" s="23" t="s">
        <v>241</v>
      </c>
      <c r="G6" s="23">
        <v>1300</v>
      </c>
      <c r="H6" s="23">
        <v>15</v>
      </c>
      <c r="I6" s="23"/>
      <c r="J6" s="23"/>
      <c r="K6" s="23" t="s">
        <v>225</v>
      </c>
      <c r="L6" s="23">
        <v>15</v>
      </c>
      <c r="M6" s="14"/>
    </row>
    <row r="7" ht="17.6" spans="1:13">
      <c r="A7" s="23">
        <v>4</v>
      </c>
      <c r="B7" s="23">
        <v>2019</v>
      </c>
      <c r="C7" s="23" t="s">
        <v>37</v>
      </c>
      <c r="D7" s="23">
        <v>3</v>
      </c>
      <c r="E7" s="23" t="s">
        <v>167</v>
      </c>
      <c r="F7" s="23" t="s">
        <v>241</v>
      </c>
      <c r="G7" s="23">
        <v>1300</v>
      </c>
      <c r="H7" s="23">
        <v>15</v>
      </c>
      <c r="I7" s="23"/>
      <c r="J7" s="23"/>
      <c r="K7" s="23" t="s">
        <v>225</v>
      </c>
      <c r="L7" s="23">
        <v>15</v>
      </c>
      <c r="M7" s="14"/>
    </row>
    <row r="8" ht="17.6" spans="1:13">
      <c r="A8" s="23">
        <v>5</v>
      </c>
      <c r="B8" s="23">
        <v>2019</v>
      </c>
      <c r="C8" s="23" t="s">
        <v>37</v>
      </c>
      <c r="D8" s="23">
        <v>3</v>
      </c>
      <c r="E8" s="23" t="s">
        <v>167</v>
      </c>
      <c r="F8" s="23" t="s">
        <v>242</v>
      </c>
      <c r="G8" s="23">
        <v>1300</v>
      </c>
      <c r="H8" s="23">
        <v>15</v>
      </c>
      <c r="I8" s="23"/>
      <c r="J8" s="23"/>
      <c r="K8" s="23" t="s">
        <v>224</v>
      </c>
      <c r="L8" s="23">
        <v>15</v>
      </c>
      <c r="M8" s="14"/>
    </row>
    <row r="9" ht="17.6" spans="1:13">
      <c r="A9" s="23">
        <v>6</v>
      </c>
      <c r="B9" s="23">
        <v>2023</v>
      </c>
      <c r="C9" s="23" t="s">
        <v>19</v>
      </c>
      <c r="D9" s="23">
        <v>6</v>
      </c>
      <c r="E9" s="23" t="s">
        <v>98</v>
      </c>
      <c r="F9" s="23" t="s">
        <v>243</v>
      </c>
      <c r="G9" s="23">
        <v>2100</v>
      </c>
      <c r="H9" s="23">
        <v>25</v>
      </c>
      <c r="I9" s="23" t="s">
        <v>215</v>
      </c>
      <c r="J9" s="23">
        <v>25</v>
      </c>
      <c r="K9" s="23"/>
      <c r="L9" s="23"/>
      <c r="M9" s="14"/>
    </row>
    <row r="10" ht="17.6" spans="1:13">
      <c r="A10" s="23">
        <v>7</v>
      </c>
      <c r="B10" s="23">
        <v>2024</v>
      </c>
      <c r="C10" s="23" t="s">
        <v>26</v>
      </c>
      <c r="D10" s="23">
        <v>2</v>
      </c>
      <c r="E10" s="23" t="s">
        <v>89</v>
      </c>
      <c r="F10" s="23" t="s">
        <v>244</v>
      </c>
      <c r="G10" s="23">
        <v>1260</v>
      </c>
      <c r="H10" s="23">
        <v>15</v>
      </c>
      <c r="I10" s="23" t="s">
        <v>216</v>
      </c>
      <c r="J10" s="23">
        <v>15</v>
      </c>
      <c r="K10" s="23"/>
      <c r="L10" s="23"/>
      <c r="M10" s="14"/>
    </row>
    <row r="11" ht="17.6" spans="1:13">
      <c r="A11" s="23">
        <v>8</v>
      </c>
      <c r="B11" s="23">
        <v>2020</v>
      </c>
      <c r="C11" s="23" t="s">
        <v>40</v>
      </c>
      <c r="D11" s="23">
        <v>6</v>
      </c>
      <c r="E11" s="23" t="s">
        <v>168</v>
      </c>
      <c r="F11" s="23" t="s">
        <v>242</v>
      </c>
      <c r="G11" s="23">
        <v>1300</v>
      </c>
      <c r="H11" s="23">
        <v>15</v>
      </c>
      <c r="I11" s="23" t="s">
        <v>206</v>
      </c>
      <c r="J11" s="23">
        <v>15</v>
      </c>
      <c r="K11" s="23"/>
      <c r="L11" s="23"/>
      <c r="M11" s="14"/>
    </row>
    <row r="12" ht="17.6" spans="1:13">
      <c r="A12" s="23">
        <v>9</v>
      </c>
      <c r="B12" s="23">
        <v>2022</v>
      </c>
      <c r="C12" s="23" t="s">
        <v>17</v>
      </c>
      <c r="D12" s="23">
        <v>7</v>
      </c>
      <c r="E12" s="23" t="s">
        <v>157</v>
      </c>
      <c r="F12" s="23" t="s">
        <v>245</v>
      </c>
      <c r="G12" s="23">
        <v>1300</v>
      </c>
      <c r="H12" s="23">
        <v>15</v>
      </c>
      <c r="I12" s="23" t="s">
        <v>246</v>
      </c>
      <c r="J12" s="23">
        <v>15</v>
      </c>
      <c r="K12" s="14"/>
      <c r="L12" s="23"/>
      <c r="M12" s="14"/>
    </row>
    <row r="13" ht="17.6" spans="1:13">
      <c r="A13" s="23">
        <v>10</v>
      </c>
      <c r="B13" s="23">
        <v>2022</v>
      </c>
      <c r="C13" s="23" t="s">
        <v>17</v>
      </c>
      <c r="D13" s="23">
        <v>7</v>
      </c>
      <c r="E13" s="23" t="s">
        <v>157</v>
      </c>
      <c r="F13" s="23" t="s">
        <v>242</v>
      </c>
      <c r="G13" s="23">
        <v>1300</v>
      </c>
      <c r="H13" s="23">
        <v>15</v>
      </c>
      <c r="I13" s="23" t="s">
        <v>246</v>
      </c>
      <c r="J13" s="23">
        <v>15</v>
      </c>
      <c r="K13" s="14"/>
      <c r="L13" s="23"/>
      <c r="M13" s="14"/>
    </row>
    <row r="14" ht="17.6" spans="1:13">
      <c r="A14" s="23">
        <v>11</v>
      </c>
      <c r="B14" s="23">
        <v>2022</v>
      </c>
      <c r="C14" s="23" t="s">
        <v>17</v>
      </c>
      <c r="D14" s="23">
        <v>2</v>
      </c>
      <c r="E14" s="23" t="s">
        <v>28</v>
      </c>
      <c r="F14" s="23" t="s">
        <v>247</v>
      </c>
      <c r="G14" s="23">
        <v>1200</v>
      </c>
      <c r="H14" s="23">
        <v>15</v>
      </c>
      <c r="I14" s="23" t="s">
        <v>204</v>
      </c>
      <c r="J14" s="23">
        <v>15</v>
      </c>
      <c r="K14" s="14"/>
      <c r="L14" s="14"/>
      <c r="M14" s="14"/>
    </row>
    <row r="15" ht="17.6" spans="1:13">
      <c r="A15" s="23">
        <v>12</v>
      </c>
      <c r="B15" s="23">
        <v>2001</v>
      </c>
      <c r="C15" s="23" t="s">
        <v>40</v>
      </c>
      <c r="D15" s="23">
        <v>1</v>
      </c>
      <c r="E15" s="23" t="s">
        <v>171</v>
      </c>
      <c r="F15" s="23" t="s">
        <v>241</v>
      </c>
      <c r="G15" s="23">
        <v>1300</v>
      </c>
      <c r="H15" s="23">
        <v>15</v>
      </c>
      <c r="I15" s="23" t="s">
        <v>223</v>
      </c>
      <c r="J15" s="23">
        <v>15</v>
      </c>
      <c r="K15" s="23"/>
      <c r="L15" s="23"/>
      <c r="M15" s="14"/>
    </row>
    <row r="16" ht="17.6" spans="1:13">
      <c r="A16" s="23">
        <v>13</v>
      </c>
      <c r="B16" s="23">
        <v>2019</v>
      </c>
      <c r="C16" s="23" t="s">
        <v>37</v>
      </c>
      <c r="D16" s="23">
        <v>1</v>
      </c>
      <c r="E16" s="23" t="s">
        <v>186</v>
      </c>
      <c r="F16" s="23" t="s">
        <v>241</v>
      </c>
      <c r="G16" s="23">
        <v>1300</v>
      </c>
      <c r="H16" s="23">
        <v>15</v>
      </c>
      <c r="I16" s="23"/>
      <c r="J16" s="23"/>
      <c r="K16" s="23" t="s">
        <v>225</v>
      </c>
      <c r="L16" s="23">
        <v>15</v>
      </c>
      <c r="M16" s="14"/>
    </row>
    <row r="17" ht="17.6" spans="1:13">
      <c r="A17" s="23">
        <v>14</v>
      </c>
      <c r="B17" s="23">
        <v>2020</v>
      </c>
      <c r="C17" s="23" t="s">
        <v>40</v>
      </c>
      <c r="D17" s="23">
        <v>6</v>
      </c>
      <c r="E17" s="23" t="s">
        <v>169</v>
      </c>
      <c r="F17" s="23" t="s">
        <v>241</v>
      </c>
      <c r="G17" s="23">
        <v>1300</v>
      </c>
      <c r="H17" s="23">
        <v>15</v>
      </c>
      <c r="I17" s="23" t="s">
        <v>206</v>
      </c>
      <c r="J17" s="23">
        <v>15</v>
      </c>
      <c r="K17" s="14"/>
      <c r="L17" s="14"/>
      <c r="M17" s="14"/>
    </row>
    <row r="18" ht="17.6" spans="1:13">
      <c r="A18" s="23">
        <v>15</v>
      </c>
      <c r="B18" s="23">
        <v>2020</v>
      </c>
      <c r="C18" s="23" t="s">
        <v>40</v>
      </c>
      <c r="D18" s="23">
        <v>6</v>
      </c>
      <c r="E18" s="23" t="s">
        <v>169</v>
      </c>
      <c r="F18" s="23" t="s">
        <v>242</v>
      </c>
      <c r="G18" s="23">
        <v>1300</v>
      </c>
      <c r="H18" s="23">
        <v>15</v>
      </c>
      <c r="I18" s="23"/>
      <c r="J18" s="23"/>
      <c r="K18" s="23" t="s">
        <v>224</v>
      </c>
      <c r="L18" s="23">
        <v>15</v>
      </c>
      <c r="M18" s="14"/>
    </row>
    <row r="19" ht="17.6" spans="1:13">
      <c r="A19" s="23">
        <v>16</v>
      </c>
      <c r="B19" s="23">
        <v>2022</v>
      </c>
      <c r="C19" s="23" t="s">
        <v>17</v>
      </c>
      <c r="D19" s="23">
        <v>2</v>
      </c>
      <c r="E19" s="23" t="s">
        <v>158</v>
      </c>
      <c r="F19" s="23" t="s">
        <v>242</v>
      </c>
      <c r="G19" s="23">
        <v>1300</v>
      </c>
      <c r="H19" s="23">
        <v>15</v>
      </c>
      <c r="I19" s="23"/>
      <c r="J19" s="23"/>
      <c r="K19" s="23" t="s">
        <v>224</v>
      </c>
      <c r="L19" s="23">
        <v>15</v>
      </c>
      <c r="M19" s="14"/>
    </row>
    <row r="20" ht="17.6" spans="1:13">
      <c r="A20" s="23">
        <v>17</v>
      </c>
      <c r="B20" s="23">
        <v>2020</v>
      </c>
      <c r="C20" s="23" t="s">
        <v>40</v>
      </c>
      <c r="D20" s="23">
        <v>5</v>
      </c>
      <c r="E20" s="23" t="s">
        <v>193</v>
      </c>
      <c r="F20" s="23" t="s">
        <v>245</v>
      </c>
      <c r="G20" s="23">
        <v>1300</v>
      </c>
      <c r="H20" s="23">
        <v>15</v>
      </c>
      <c r="I20" s="23" t="s">
        <v>206</v>
      </c>
      <c r="J20" s="23">
        <v>15</v>
      </c>
      <c r="K20" s="23"/>
      <c r="L20" s="23"/>
      <c r="M20" s="14"/>
    </row>
    <row r="21" ht="17.6" spans="1:13">
      <c r="A21" s="23">
        <v>18</v>
      </c>
      <c r="B21" s="23">
        <v>2024</v>
      </c>
      <c r="C21" s="23" t="s">
        <v>26</v>
      </c>
      <c r="D21" s="23">
        <v>6</v>
      </c>
      <c r="E21" s="23" t="s">
        <v>100</v>
      </c>
      <c r="F21" s="23" t="s">
        <v>248</v>
      </c>
      <c r="G21" s="23">
        <v>1312.5</v>
      </c>
      <c r="H21" s="23">
        <v>15</v>
      </c>
      <c r="I21" s="23" t="s">
        <v>208</v>
      </c>
      <c r="J21" s="23">
        <v>15</v>
      </c>
      <c r="K21" s="23"/>
      <c r="L21" s="23"/>
      <c r="M21" s="14"/>
    </row>
    <row r="22" ht="17.6" spans="1:13">
      <c r="A22" s="23">
        <v>19</v>
      </c>
      <c r="B22" s="23">
        <v>2021</v>
      </c>
      <c r="C22" s="23" t="s">
        <v>43</v>
      </c>
      <c r="D22" s="23">
        <v>3</v>
      </c>
      <c r="E22" s="23" t="s">
        <v>159</v>
      </c>
      <c r="F22" s="23" t="s">
        <v>242</v>
      </c>
      <c r="G22" s="23">
        <v>1300</v>
      </c>
      <c r="H22" s="23">
        <v>15</v>
      </c>
      <c r="I22" s="23" t="s">
        <v>203</v>
      </c>
      <c r="J22" s="23">
        <v>15</v>
      </c>
      <c r="K22" s="23"/>
      <c r="L22" s="23"/>
      <c r="M22" s="14"/>
    </row>
    <row r="23" ht="17.6" spans="1:13">
      <c r="A23" s="23">
        <v>20</v>
      </c>
      <c r="B23" s="23">
        <v>2019</v>
      </c>
      <c r="C23" s="23" t="s">
        <v>37</v>
      </c>
      <c r="D23" s="23">
        <v>8</v>
      </c>
      <c r="E23" s="23" t="s">
        <v>170</v>
      </c>
      <c r="F23" s="23" t="s">
        <v>241</v>
      </c>
      <c r="G23" s="23">
        <v>1300</v>
      </c>
      <c r="H23" s="23">
        <v>15</v>
      </c>
      <c r="I23" s="23"/>
      <c r="J23" s="23"/>
      <c r="K23" s="23" t="s">
        <v>225</v>
      </c>
      <c r="L23" s="23">
        <v>15</v>
      </c>
      <c r="M23" s="14"/>
    </row>
    <row r="24" ht="17.6" spans="1:13">
      <c r="A24" s="23">
        <v>21</v>
      </c>
      <c r="B24" s="23">
        <v>2019</v>
      </c>
      <c r="C24" s="23" t="s">
        <v>37</v>
      </c>
      <c r="D24" s="23">
        <v>8</v>
      </c>
      <c r="E24" s="23" t="s">
        <v>170</v>
      </c>
      <c r="F24" s="23" t="s">
        <v>242</v>
      </c>
      <c r="G24" s="23">
        <v>1300</v>
      </c>
      <c r="H24" s="23">
        <v>15</v>
      </c>
      <c r="I24" s="23"/>
      <c r="J24" s="23"/>
      <c r="K24" s="23" t="s">
        <v>224</v>
      </c>
      <c r="L24" s="23">
        <v>15</v>
      </c>
      <c r="M24" s="14"/>
    </row>
    <row r="25" ht="17.6" spans="1:13">
      <c r="A25" s="23">
        <v>22</v>
      </c>
      <c r="B25" s="23">
        <v>2023</v>
      </c>
      <c r="C25" s="23" t="s">
        <v>19</v>
      </c>
      <c r="D25" s="23">
        <v>3</v>
      </c>
      <c r="E25" s="23" t="s">
        <v>95</v>
      </c>
      <c r="F25" s="23" t="s">
        <v>244</v>
      </c>
      <c r="G25" s="34">
        <v>1260</v>
      </c>
      <c r="H25" s="23">
        <v>15</v>
      </c>
      <c r="I25" s="23"/>
      <c r="J25" s="23"/>
      <c r="K25" s="23" t="s">
        <v>227</v>
      </c>
      <c r="L25" s="23">
        <v>15</v>
      </c>
      <c r="M25" s="14"/>
    </row>
    <row r="26" ht="17.6" spans="1:13">
      <c r="A26" s="23">
        <v>23</v>
      </c>
      <c r="B26" s="23">
        <v>2020</v>
      </c>
      <c r="C26" s="23" t="s">
        <v>40</v>
      </c>
      <c r="D26" s="23">
        <v>1</v>
      </c>
      <c r="E26" s="23" t="s">
        <v>171</v>
      </c>
      <c r="F26" s="23" t="s">
        <v>242</v>
      </c>
      <c r="G26" s="23">
        <v>1300</v>
      </c>
      <c r="H26" s="23">
        <v>15</v>
      </c>
      <c r="I26" s="23"/>
      <c r="J26" s="23"/>
      <c r="K26" s="23" t="s">
        <v>224</v>
      </c>
      <c r="L26" s="23">
        <v>15</v>
      </c>
      <c r="M26" s="14"/>
    </row>
    <row r="27" ht="17.6" spans="1:13">
      <c r="A27" s="23">
        <v>24</v>
      </c>
      <c r="B27" s="23">
        <v>2021</v>
      </c>
      <c r="C27" s="23" t="s">
        <v>43</v>
      </c>
      <c r="D27" s="23">
        <v>2</v>
      </c>
      <c r="E27" s="23" t="s">
        <v>44</v>
      </c>
      <c r="F27" s="23" t="s">
        <v>247</v>
      </c>
      <c r="G27" s="23">
        <v>1200</v>
      </c>
      <c r="H27" s="23">
        <v>15</v>
      </c>
      <c r="I27" s="23"/>
      <c r="J27" s="23"/>
      <c r="K27" s="23" t="s">
        <v>232</v>
      </c>
      <c r="L27" s="23">
        <v>15</v>
      </c>
      <c r="M27" s="14"/>
    </row>
    <row r="28" ht="17.6" spans="1:13">
      <c r="A28" s="23">
        <v>25</v>
      </c>
      <c r="B28" s="23">
        <v>2023</v>
      </c>
      <c r="C28" s="23" t="s">
        <v>19</v>
      </c>
      <c r="D28" s="23">
        <v>4</v>
      </c>
      <c r="E28" s="23" t="s">
        <v>129</v>
      </c>
      <c r="F28" s="23" t="s">
        <v>248</v>
      </c>
      <c r="G28" s="23">
        <v>1312.5</v>
      </c>
      <c r="H28" s="23">
        <v>15</v>
      </c>
      <c r="I28" s="23" t="s">
        <v>217</v>
      </c>
      <c r="J28" s="23">
        <v>15</v>
      </c>
      <c r="K28" s="23"/>
      <c r="L28" s="23"/>
      <c r="M28" s="14"/>
    </row>
    <row r="29" ht="17.6" spans="1:13">
      <c r="A29" s="23">
        <v>26</v>
      </c>
      <c r="B29" s="23">
        <v>2023</v>
      </c>
      <c r="C29" s="23" t="s">
        <v>19</v>
      </c>
      <c r="D29" s="23">
        <v>3</v>
      </c>
      <c r="E29" s="23" t="s">
        <v>96</v>
      </c>
      <c r="F29" s="23" t="s">
        <v>244</v>
      </c>
      <c r="G29" s="23">
        <v>1260</v>
      </c>
      <c r="H29" s="23">
        <v>15</v>
      </c>
      <c r="I29" s="23"/>
      <c r="J29" s="23"/>
      <c r="K29" s="23" t="s">
        <v>227</v>
      </c>
      <c r="L29" s="23">
        <v>15</v>
      </c>
      <c r="M29" s="14"/>
    </row>
    <row r="30" ht="17.6" spans="1:13">
      <c r="A30" s="23">
        <v>27</v>
      </c>
      <c r="B30" s="23">
        <v>2022</v>
      </c>
      <c r="C30" s="23" t="s">
        <v>17</v>
      </c>
      <c r="D30" s="23">
        <v>4</v>
      </c>
      <c r="E30" s="23" t="s">
        <v>160</v>
      </c>
      <c r="F30" s="23" t="s">
        <v>242</v>
      </c>
      <c r="G30" s="34">
        <v>1300</v>
      </c>
      <c r="H30" s="23">
        <v>15</v>
      </c>
      <c r="I30" s="23" t="s">
        <v>211</v>
      </c>
      <c r="J30" s="23">
        <v>15</v>
      </c>
      <c r="K30" s="23"/>
      <c r="L30" s="23"/>
      <c r="M30" s="14"/>
    </row>
    <row r="31" ht="17.6" spans="1:13">
      <c r="A31" s="23">
        <v>28</v>
      </c>
      <c r="B31" s="23">
        <v>2019</v>
      </c>
      <c r="C31" s="23" t="s">
        <v>37</v>
      </c>
      <c r="D31" s="23">
        <v>6</v>
      </c>
      <c r="E31" s="23" t="s">
        <v>187</v>
      </c>
      <c r="F31" s="23" t="s">
        <v>241</v>
      </c>
      <c r="G31" s="23">
        <v>1300</v>
      </c>
      <c r="H31" s="23">
        <v>15</v>
      </c>
      <c r="I31" s="23"/>
      <c r="J31" s="23"/>
      <c r="K31" s="23" t="s">
        <v>225</v>
      </c>
      <c r="L31" s="23">
        <v>15</v>
      </c>
      <c r="M31" s="14"/>
    </row>
    <row r="32" ht="17.6" spans="1:13">
      <c r="A32" s="23">
        <v>29</v>
      </c>
      <c r="B32" s="23">
        <v>2023</v>
      </c>
      <c r="C32" s="23" t="s">
        <v>19</v>
      </c>
      <c r="D32" s="23">
        <v>4</v>
      </c>
      <c r="E32" s="23" t="s">
        <v>132</v>
      </c>
      <c r="F32" s="23" t="s">
        <v>248</v>
      </c>
      <c r="G32" s="23">
        <v>1312.5</v>
      </c>
      <c r="H32" s="23">
        <v>15</v>
      </c>
      <c r="I32" s="23"/>
      <c r="J32" s="23"/>
      <c r="K32" s="23" t="s">
        <v>228</v>
      </c>
      <c r="L32" s="23">
        <v>15</v>
      </c>
      <c r="M32" s="14"/>
    </row>
    <row r="33" ht="17.6" spans="1:13">
      <c r="A33" s="23">
        <v>30</v>
      </c>
      <c r="B33" s="23">
        <v>2021</v>
      </c>
      <c r="C33" s="23" t="s">
        <v>43</v>
      </c>
      <c r="D33" s="23">
        <v>3</v>
      </c>
      <c r="E33" s="23" t="s">
        <v>161</v>
      </c>
      <c r="F33" s="23" t="s">
        <v>241</v>
      </c>
      <c r="G33" s="34">
        <v>1300</v>
      </c>
      <c r="H33" s="23">
        <v>15</v>
      </c>
      <c r="I33" s="23" t="s">
        <v>203</v>
      </c>
      <c r="J33" s="23">
        <v>15</v>
      </c>
      <c r="K33" s="23"/>
      <c r="L33" s="23"/>
      <c r="M33" s="14"/>
    </row>
    <row r="34" ht="17.6" spans="1:13">
      <c r="A34" s="23">
        <v>31</v>
      </c>
      <c r="B34" s="23">
        <v>2021</v>
      </c>
      <c r="C34" s="23" t="s">
        <v>43</v>
      </c>
      <c r="D34" s="23">
        <v>3</v>
      </c>
      <c r="E34" s="23" t="s">
        <v>161</v>
      </c>
      <c r="F34" s="23" t="s">
        <v>242</v>
      </c>
      <c r="G34" s="23">
        <v>1300</v>
      </c>
      <c r="H34" s="23">
        <v>15</v>
      </c>
      <c r="I34" s="23" t="s">
        <v>203</v>
      </c>
      <c r="J34" s="23">
        <v>15</v>
      </c>
      <c r="K34" s="23"/>
      <c r="L34" s="23"/>
      <c r="M34" s="14"/>
    </row>
    <row r="35" ht="17.6" spans="1:13">
      <c r="A35" s="23">
        <v>32</v>
      </c>
      <c r="B35" s="23">
        <v>2020</v>
      </c>
      <c r="C35" s="23" t="s">
        <v>40</v>
      </c>
      <c r="D35" s="23">
        <v>2</v>
      </c>
      <c r="E35" s="23" t="s">
        <v>172</v>
      </c>
      <c r="F35" s="23" t="s">
        <v>242</v>
      </c>
      <c r="G35" s="34">
        <v>1300</v>
      </c>
      <c r="H35" s="23">
        <v>15</v>
      </c>
      <c r="I35" s="23" t="s">
        <v>210</v>
      </c>
      <c r="J35" s="23">
        <v>15</v>
      </c>
      <c r="K35" s="23"/>
      <c r="L35" s="23"/>
      <c r="M35" s="14"/>
    </row>
    <row r="36" ht="17.6" spans="1:13">
      <c r="A36" s="23">
        <v>33</v>
      </c>
      <c r="B36" s="23">
        <v>2021</v>
      </c>
      <c r="C36" s="23" t="s">
        <v>43</v>
      </c>
      <c r="D36" s="23">
        <v>1</v>
      </c>
      <c r="E36" s="23" t="s">
        <v>141</v>
      </c>
      <c r="F36" s="23" t="s">
        <v>249</v>
      </c>
      <c r="G36" s="34">
        <v>1300</v>
      </c>
      <c r="H36" s="23">
        <v>15</v>
      </c>
      <c r="I36" s="23"/>
      <c r="J36" s="23"/>
      <c r="K36" s="23" t="s">
        <v>226</v>
      </c>
      <c r="L36" s="23">
        <v>15</v>
      </c>
      <c r="M36" s="14"/>
    </row>
    <row r="37" ht="17.6" spans="1:13">
      <c r="A37" s="23">
        <v>34</v>
      </c>
      <c r="B37" s="23">
        <v>2019</v>
      </c>
      <c r="C37" s="23" t="s">
        <v>142</v>
      </c>
      <c r="D37" s="23"/>
      <c r="E37" s="23" t="s">
        <v>143</v>
      </c>
      <c r="F37" s="23" t="s">
        <v>249</v>
      </c>
      <c r="G37" s="23">
        <v>1300</v>
      </c>
      <c r="H37" s="34">
        <v>15</v>
      </c>
      <c r="I37" s="23"/>
      <c r="J37" s="23"/>
      <c r="K37" s="23" t="s">
        <v>226</v>
      </c>
      <c r="L37" s="23">
        <v>15</v>
      </c>
      <c r="M37" s="14"/>
    </row>
    <row r="38" ht="17.6" spans="1:13">
      <c r="A38" s="23">
        <v>35</v>
      </c>
      <c r="B38" s="23">
        <v>2019</v>
      </c>
      <c r="C38" s="23" t="s">
        <v>37</v>
      </c>
      <c r="D38" s="23">
        <v>7</v>
      </c>
      <c r="E38" s="23" t="s">
        <v>188</v>
      </c>
      <c r="F38" s="23" t="s">
        <v>241</v>
      </c>
      <c r="G38" s="23">
        <v>1300</v>
      </c>
      <c r="H38" s="34">
        <v>15</v>
      </c>
      <c r="I38" s="23"/>
      <c r="J38" s="23"/>
      <c r="K38" s="23" t="s">
        <v>225</v>
      </c>
      <c r="L38" s="23">
        <v>15</v>
      </c>
      <c r="M38" s="14"/>
    </row>
    <row r="39" ht="17.6" spans="1:13">
      <c r="A39" s="23">
        <v>36</v>
      </c>
      <c r="B39" s="23">
        <v>2020</v>
      </c>
      <c r="C39" s="23" t="s">
        <v>40</v>
      </c>
      <c r="D39" s="23">
        <v>2</v>
      </c>
      <c r="E39" s="23" t="s">
        <v>50</v>
      </c>
      <c r="F39" s="23" t="s">
        <v>247</v>
      </c>
      <c r="G39" s="23">
        <v>1200</v>
      </c>
      <c r="H39" s="34">
        <v>15</v>
      </c>
      <c r="I39" s="23" t="s">
        <v>210</v>
      </c>
      <c r="J39" s="23">
        <v>15</v>
      </c>
      <c r="K39" s="23"/>
      <c r="L39" s="23"/>
      <c r="M39" s="14"/>
    </row>
    <row r="40" ht="17.6" spans="1:13">
      <c r="A40" s="23">
        <v>37</v>
      </c>
      <c r="B40" s="23">
        <v>2020</v>
      </c>
      <c r="C40" s="23" t="s">
        <v>40</v>
      </c>
      <c r="D40" s="23">
        <v>6</v>
      </c>
      <c r="E40" s="23" t="s">
        <v>173</v>
      </c>
      <c r="F40" s="23" t="s">
        <v>242</v>
      </c>
      <c r="G40" s="23">
        <v>1300</v>
      </c>
      <c r="H40" s="34">
        <v>15</v>
      </c>
      <c r="I40" s="23"/>
      <c r="J40" s="23"/>
      <c r="K40" s="23" t="s">
        <v>224</v>
      </c>
      <c r="L40" s="23">
        <v>15</v>
      </c>
      <c r="M40" s="14"/>
    </row>
    <row r="41" ht="17.6" spans="1:13">
      <c r="A41" s="23">
        <v>38</v>
      </c>
      <c r="B41" s="23">
        <v>2020</v>
      </c>
      <c r="C41" s="23" t="s">
        <v>40</v>
      </c>
      <c r="D41" s="23">
        <v>2</v>
      </c>
      <c r="E41" s="23" t="s">
        <v>78</v>
      </c>
      <c r="F41" s="23" t="s">
        <v>242</v>
      </c>
      <c r="G41" s="23">
        <v>1300</v>
      </c>
      <c r="H41" s="34">
        <v>15</v>
      </c>
      <c r="I41" s="23"/>
      <c r="J41" s="23"/>
      <c r="K41" s="23" t="s">
        <v>224</v>
      </c>
      <c r="L41" s="23">
        <v>15</v>
      </c>
      <c r="M41" s="14"/>
    </row>
    <row r="42" ht="17.6" spans="1:13">
      <c r="A42" s="23">
        <v>39</v>
      </c>
      <c r="B42" s="23">
        <v>2021</v>
      </c>
      <c r="C42" s="23" t="s">
        <v>43</v>
      </c>
      <c r="D42" s="23">
        <v>3</v>
      </c>
      <c r="E42" s="23" t="s">
        <v>162</v>
      </c>
      <c r="F42" s="23" t="s">
        <v>242</v>
      </c>
      <c r="G42" s="23">
        <v>1300</v>
      </c>
      <c r="H42" s="34">
        <v>15</v>
      </c>
      <c r="I42" s="23" t="s">
        <v>203</v>
      </c>
      <c r="J42" s="23">
        <v>15</v>
      </c>
      <c r="K42" s="23"/>
      <c r="L42" s="23"/>
      <c r="M42" s="14"/>
    </row>
    <row r="43" ht="17.6" spans="1:13">
      <c r="A43" s="23">
        <v>40</v>
      </c>
      <c r="B43" s="23">
        <v>2024</v>
      </c>
      <c r="C43" s="23" t="s">
        <v>26</v>
      </c>
      <c r="D43" s="23">
        <v>1</v>
      </c>
      <c r="E43" s="23" t="s">
        <v>87</v>
      </c>
      <c r="F43" s="23" t="s">
        <v>244</v>
      </c>
      <c r="G43" s="23">
        <v>1260</v>
      </c>
      <c r="H43" s="23">
        <v>15</v>
      </c>
      <c r="I43" s="23"/>
      <c r="J43" s="23"/>
      <c r="K43" s="23" t="s">
        <v>224</v>
      </c>
      <c r="L43" s="23">
        <v>15</v>
      </c>
      <c r="M43" s="14"/>
    </row>
    <row r="44" ht="17.6" spans="1:13">
      <c r="A44" s="23">
        <v>41</v>
      </c>
      <c r="B44" s="23">
        <v>2024</v>
      </c>
      <c r="C44" s="23" t="s">
        <v>26</v>
      </c>
      <c r="D44" s="23">
        <v>1</v>
      </c>
      <c r="E44" s="23" t="s">
        <v>87</v>
      </c>
      <c r="F44" s="23" t="s">
        <v>248</v>
      </c>
      <c r="G44" s="23">
        <v>1312.5</v>
      </c>
      <c r="H44" s="23">
        <v>15</v>
      </c>
      <c r="I44" s="23"/>
      <c r="J44" s="23"/>
      <c r="K44" s="23" t="s">
        <v>228</v>
      </c>
      <c r="L44" s="23">
        <v>15</v>
      </c>
      <c r="M44" s="14"/>
    </row>
    <row r="45" ht="17.6" spans="1:13">
      <c r="A45" s="23">
        <v>42</v>
      </c>
      <c r="B45" s="23">
        <v>2024</v>
      </c>
      <c r="C45" s="23" t="s">
        <v>26</v>
      </c>
      <c r="D45" s="23">
        <v>3</v>
      </c>
      <c r="E45" s="23" t="s">
        <v>91</v>
      </c>
      <c r="F45" s="23" t="s">
        <v>244</v>
      </c>
      <c r="G45" s="23">
        <v>1260</v>
      </c>
      <c r="H45" s="23">
        <v>15</v>
      </c>
      <c r="I45" s="23" t="s">
        <v>209</v>
      </c>
      <c r="J45" s="23">
        <v>15</v>
      </c>
      <c r="K45" s="23"/>
      <c r="L45" s="23"/>
      <c r="M45" s="14"/>
    </row>
    <row r="46" ht="17.6" spans="1:13">
      <c r="A46" s="23">
        <v>43</v>
      </c>
      <c r="B46" s="23">
        <v>2020</v>
      </c>
      <c r="C46" s="23" t="s">
        <v>40</v>
      </c>
      <c r="D46" s="23">
        <v>6</v>
      </c>
      <c r="E46" s="23" t="s">
        <v>174</v>
      </c>
      <c r="F46" s="23" t="s">
        <v>242</v>
      </c>
      <c r="G46" s="23">
        <v>1300</v>
      </c>
      <c r="H46" s="23">
        <v>15</v>
      </c>
      <c r="I46" s="23"/>
      <c r="J46" s="23"/>
      <c r="K46" s="23" t="s">
        <v>224</v>
      </c>
      <c r="L46" s="23">
        <v>15</v>
      </c>
      <c r="M46" s="14"/>
    </row>
    <row r="47" ht="17.6" spans="1:13">
      <c r="A47" s="23">
        <v>44</v>
      </c>
      <c r="B47" s="23">
        <v>2023</v>
      </c>
      <c r="C47" s="23" t="s">
        <v>19</v>
      </c>
      <c r="D47" s="23">
        <v>4</v>
      </c>
      <c r="E47" s="23" t="s">
        <v>97</v>
      </c>
      <c r="F47" s="23" t="s">
        <v>244</v>
      </c>
      <c r="G47" s="23">
        <v>1260</v>
      </c>
      <c r="H47" s="23">
        <v>15</v>
      </c>
      <c r="I47" s="23"/>
      <c r="J47" s="23"/>
      <c r="K47" s="23" t="s">
        <v>227</v>
      </c>
      <c r="L47" s="23">
        <v>15</v>
      </c>
      <c r="M47" s="14"/>
    </row>
    <row r="48" ht="17.6" spans="1:13">
      <c r="A48" s="23">
        <v>45</v>
      </c>
      <c r="B48" s="23">
        <v>2024</v>
      </c>
      <c r="C48" s="23" t="s">
        <v>26</v>
      </c>
      <c r="D48" s="23">
        <v>2</v>
      </c>
      <c r="E48" s="23" t="s">
        <v>90</v>
      </c>
      <c r="F48" s="23" t="s">
        <v>244</v>
      </c>
      <c r="G48" s="23">
        <v>1260</v>
      </c>
      <c r="H48" s="23">
        <v>15</v>
      </c>
      <c r="I48" s="23"/>
      <c r="J48" s="23"/>
      <c r="K48" s="23" t="s">
        <v>227</v>
      </c>
      <c r="L48" s="23">
        <v>15</v>
      </c>
      <c r="M48" s="14"/>
    </row>
    <row r="49" ht="17.6" spans="1:13">
      <c r="A49" s="23">
        <v>46</v>
      </c>
      <c r="B49" s="23">
        <v>2021</v>
      </c>
      <c r="C49" s="23" t="s">
        <v>43</v>
      </c>
      <c r="D49" s="23">
        <v>3</v>
      </c>
      <c r="E49" s="23" t="s">
        <v>195</v>
      </c>
      <c r="F49" s="23" t="s">
        <v>241</v>
      </c>
      <c r="G49" s="23">
        <v>1300</v>
      </c>
      <c r="H49" s="23">
        <v>15</v>
      </c>
      <c r="I49" s="23" t="s">
        <v>203</v>
      </c>
      <c r="J49" s="23">
        <v>15</v>
      </c>
      <c r="K49" s="23"/>
      <c r="L49" s="23"/>
      <c r="M49" s="14"/>
    </row>
    <row r="50" ht="17.6" spans="1:13">
      <c r="A50" s="23">
        <v>47</v>
      </c>
      <c r="B50" s="23">
        <v>2024</v>
      </c>
      <c r="C50" s="23" t="s">
        <v>26</v>
      </c>
      <c r="D50" s="23">
        <v>4</v>
      </c>
      <c r="E50" s="23" t="s">
        <v>114</v>
      </c>
      <c r="F50" s="23" t="s">
        <v>243</v>
      </c>
      <c r="G50" s="23">
        <v>1260</v>
      </c>
      <c r="H50" s="23">
        <v>15</v>
      </c>
      <c r="I50" s="23"/>
      <c r="J50" s="23"/>
      <c r="K50" s="23" t="s">
        <v>229</v>
      </c>
      <c r="L50" s="23">
        <v>15</v>
      </c>
      <c r="M50" s="14"/>
    </row>
    <row r="51" ht="17.6" spans="1:13">
      <c r="A51" s="23">
        <v>48</v>
      </c>
      <c r="B51" s="23">
        <v>2020</v>
      </c>
      <c r="C51" s="23" t="s">
        <v>40</v>
      </c>
      <c r="D51" s="23" t="s">
        <v>26</v>
      </c>
      <c r="E51" s="23" t="s">
        <v>86</v>
      </c>
      <c r="F51" s="23" t="s">
        <v>244</v>
      </c>
      <c r="G51" s="23">
        <v>1260</v>
      </c>
      <c r="H51" s="23">
        <v>15</v>
      </c>
      <c r="I51" s="23"/>
      <c r="J51" s="23"/>
      <c r="K51" s="23" t="s">
        <v>227</v>
      </c>
      <c r="L51" s="23">
        <v>15</v>
      </c>
      <c r="M51" s="14"/>
    </row>
    <row r="52" ht="17.6" spans="1:13">
      <c r="A52" s="23">
        <v>49</v>
      </c>
      <c r="B52" s="23">
        <v>2020</v>
      </c>
      <c r="C52" s="23" t="s">
        <v>40</v>
      </c>
      <c r="D52" s="23" t="s">
        <v>26</v>
      </c>
      <c r="E52" s="23" t="s">
        <v>86</v>
      </c>
      <c r="F52" s="23" t="s">
        <v>249</v>
      </c>
      <c r="G52" s="23">
        <v>1300</v>
      </c>
      <c r="H52" s="23">
        <v>15</v>
      </c>
      <c r="I52" s="23"/>
      <c r="J52" s="23"/>
      <c r="K52" s="23" t="s">
        <v>226</v>
      </c>
      <c r="L52" s="23">
        <v>15</v>
      </c>
      <c r="M52" s="14"/>
    </row>
    <row r="53" ht="17.6" spans="1:13">
      <c r="A53" s="23">
        <v>50</v>
      </c>
      <c r="B53" s="23">
        <v>2022</v>
      </c>
      <c r="C53" s="23" t="s">
        <v>17</v>
      </c>
      <c r="D53" s="23">
        <v>1</v>
      </c>
      <c r="E53" s="23" t="s">
        <v>111</v>
      </c>
      <c r="F53" s="23" t="s">
        <v>242</v>
      </c>
      <c r="G53" s="23">
        <v>1300</v>
      </c>
      <c r="H53" s="23">
        <v>15</v>
      </c>
      <c r="I53" s="23"/>
      <c r="J53" s="23"/>
      <c r="K53" s="23" t="s">
        <v>224</v>
      </c>
      <c r="L53" s="23">
        <v>15</v>
      </c>
      <c r="M53" s="14"/>
    </row>
    <row r="54" ht="17.6" spans="1:13">
      <c r="A54" s="23">
        <v>51</v>
      </c>
      <c r="B54" s="23">
        <v>2024</v>
      </c>
      <c r="C54" s="23" t="s">
        <v>26</v>
      </c>
      <c r="D54" s="23">
        <v>5</v>
      </c>
      <c r="E54" s="23" t="s">
        <v>130</v>
      </c>
      <c r="F54" s="23" t="s">
        <v>248</v>
      </c>
      <c r="G54" s="34">
        <v>1312.5</v>
      </c>
      <c r="H54" s="23">
        <v>15</v>
      </c>
      <c r="I54" s="23"/>
      <c r="J54" s="23"/>
      <c r="K54" s="23" t="s">
        <v>228</v>
      </c>
      <c r="L54" s="23">
        <v>15</v>
      </c>
      <c r="M54" s="14"/>
    </row>
    <row r="55" ht="17.6" spans="1:13">
      <c r="A55" s="23">
        <v>52</v>
      </c>
      <c r="B55" s="23">
        <v>2022</v>
      </c>
      <c r="C55" s="23" t="s">
        <v>17</v>
      </c>
      <c r="D55" s="23">
        <v>2</v>
      </c>
      <c r="E55" s="23" t="s">
        <v>18</v>
      </c>
      <c r="F55" s="34" t="s">
        <v>247</v>
      </c>
      <c r="G55" s="34">
        <v>1200</v>
      </c>
      <c r="H55" s="23">
        <v>15</v>
      </c>
      <c r="I55" s="23"/>
      <c r="J55" s="23"/>
      <c r="K55" s="23" t="s">
        <v>230</v>
      </c>
      <c r="L55" s="23">
        <v>15</v>
      </c>
      <c r="M55" s="14"/>
    </row>
    <row r="56" ht="17.6" spans="1:13">
      <c r="A56" s="23">
        <v>53</v>
      </c>
      <c r="B56" s="23">
        <v>2022</v>
      </c>
      <c r="C56" s="23" t="s">
        <v>17</v>
      </c>
      <c r="D56" s="23">
        <v>2</v>
      </c>
      <c r="E56" s="23" t="s">
        <v>18</v>
      </c>
      <c r="F56" s="34" t="s">
        <v>250</v>
      </c>
      <c r="G56" s="34">
        <v>1300</v>
      </c>
      <c r="H56" s="23">
        <v>15</v>
      </c>
      <c r="I56" s="23" t="s">
        <v>251</v>
      </c>
      <c r="J56" s="23">
        <v>15</v>
      </c>
      <c r="K56" s="23"/>
      <c r="L56" s="23"/>
      <c r="M56" s="14"/>
    </row>
    <row r="57" ht="17.6" spans="1:13">
      <c r="A57" s="23">
        <v>54</v>
      </c>
      <c r="B57" s="23">
        <v>2019</v>
      </c>
      <c r="C57" s="23" t="s">
        <v>37</v>
      </c>
      <c r="D57" s="23">
        <v>7</v>
      </c>
      <c r="E57" s="23" t="s">
        <v>189</v>
      </c>
      <c r="F57" s="23" t="s">
        <v>241</v>
      </c>
      <c r="G57" s="34">
        <v>1300</v>
      </c>
      <c r="H57" s="23">
        <v>15</v>
      </c>
      <c r="I57" s="23"/>
      <c r="J57" s="23"/>
      <c r="K57" s="23" t="s">
        <v>225</v>
      </c>
      <c r="L57" s="23">
        <v>15</v>
      </c>
      <c r="M57" s="14"/>
    </row>
    <row r="58" ht="17.6" spans="1:13">
      <c r="A58" s="23">
        <v>55</v>
      </c>
      <c r="B58" s="23">
        <v>2022</v>
      </c>
      <c r="C58" s="23" t="s">
        <v>17</v>
      </c>
      <c r="D58" s="23">
        <v>4</v>
      </c>
      <c r="E58" s="23" t="s">
        <v>163</v>
      </c>
      <c r="F58" s="23" t="s">
        <v>242</v>
      </c>
      <c r="G58" s="23">
        <v>1300</v>
      </c>
      <c r="H58" s="23">
        <v>15</v>
      </c>
      <c r="I58" s="23"/>
      <c r="J58" s="23"/>
      <c r="K58" s="23" t="s">
        <v>224</v>
      </c>
      <c r="L58" s="23">
        <v>15</v>
      </c>
      <c r="M58" s="14"/>
    </row>
    <row r="59" ht="17.6" spans="1:13">
      <c r="A59" s="23">
        <v>56</v>
      </c>
      <c r="B59" s="23">
        <v>2021</v>
      </c>
      <c r="C59" s="23" t="s">
        <v>43</v>
      </c>
      <c r="D59" s="23">
        <v>6</v>
      </c>
      <c r="E59" s="23" t="s">
        <v>75</v>
      </c>
      <c r="F59" s="23" t="s">
        <v>252</v>
      </c>
      <c r="G59" s="23">
        <v>1200</v>
      </c>
      <c r="H59" s="23">
        <v>15</v>
      </c>
      <c r="I59" s="23" t="s">
        <v>218</v>
      </c>
      <c r="J59" s="23">
        <v>15</v>
      </c>
      <c r="K59" s="23"/>
      <c r="L59" s="23"/>
      <c r="M59" s="14"/>
    </row>
    <row r="60" ht="17.6" spans="1:13">
      <c r="A60" s="23">
        <v>57</v>
      </c>
      <c r="B60" s="23">
        <v>2024</v>
      </c>
      <c r="C60" s="23" t="s">
        <v>26</v>
      </c>
      <c r="D60" s="23">
        <v>3</v>
      </c>
      <c r="E60" s="23" t="s">
        <v>92</v>
      </c>
      <c r="F60" s="23" t="s">
        <v>244</v>
      </c>
      <c r="G60" s="23">
        <v>1260</v>
      </c>
      <c r="H60" s="23">
        <v>15</v>
      </c>
      <c r="I60" s="23" t="s">
        <v>209</v>
      </c>
      <c r="J60" s="23">
        <v>15</v>
      </c>
      <c r="K60" s="23"/>
      <c r="L60" s="23"/>
      <c r="M60" s="14"/>
    </row>
    <row r="61" ht="17.6" spans="1:13">
      <c r="A61" s="23">
        <v>58</v>
      </c>
      <c r="B61" s="23">
        <v>2021</v>
      </c>
      <c r="C61" s="23" t="s">
        <v>43</v>
      </c>
      <c r="D61" s="23">
        <v>5</v>
      </c>
      <c r="E61" s="23" t="s">
        <v>144</v>
      </c>
      <c r="F61" s="23" t="s">
        <v>249</v>
      </c>
      <c r="G61" s="23">
        <v>1300</v>
      </c>
      <c r="H61" s="23">
        <v>15</v>
      </c>
      <c r="I61" s="23"/>
      <c r="J61" s="23"/>
      <c r="K61" s="23" t="s">
        <v>226</v>
      </c>
      <c r="L61" s="23">
        <v>15</v>
      </c>
      <c r="M61" s="14"/>
    </row>
    <row r="62" ht="17.6" spans="1:13">
      <c r="A62" s="23">
        <v>59</v>
      </c>
      <c r="B62" s="23">
        <v>2020</v>
      </c>
      <c r="C62" s="23" t="s">
        <v>40</v>
      </c>
      <c r="D62" s="23">
        <v>6</v>
      </c>
      <c r="E62" s="23" t="s">
        <v>175</v>
      </c>
      <c r="F62" s="23" t="s">
        <v>242</v>
      </c>
      <c r="G62" s="23">
        <v>1300</v>
      </c>
      <c r="H62" s="23">
        <v>15</v>
      </c>
      <c r="I62" s="23"/>
      <c r="J62" s="23"/>
      <c r="K62" s="23" t="s">
        <v>224</v>
      </c>
      <c r="L62" s="23">
        <v>15</v>
      </c>
      <c r="M62" s="14"/>
    </row>
    <row r="63" ht="17.6" spans="1:13">
      <c r="A63" s="23">
        <v>60</v>
      </c>
      <c r="B63" s="23">
        <v>2024</v>
      </c>
      <c r="C63" s="23" t="s">
        <v>26</v>
      </c>
      <c r="D63" s="23">
        <v>3</v>
      </c>
      <c r="E63" s="23" t="s">
        <v>99</v>
      </c>
      <c r="F63" s="23" t="s">
        <v>244</v>
      </c>
      <c r="G63" s="23">
        <v>1260</v>
      </c>
      <c r="H63" s="23">
        <v>15</v>
      </c>
      <c r="I63" s="23" t="s">
        <v>209</v>
      </c>
      <c r="J63" s="23">
        <v>15</v>
      </c>
      <c r="K63" s="23"/>
      <c r="L63" s="23"/>
      <c r="M63" s="14"/>
    </row>
    <row r="64" ht="17.6" spans="1:13">
      <c r="A64" s="23">
        <v>61</v>
      </c>
      <c r="B64" s="23">
        <v>2022</v>
      </c>
      <c r="C64" s="23" t="s">
        <v>17</v>
      </c>
      <c r="D64" s="23">
        <v>1</v>
      </c>
      <c r="E64" s="23" t="s">
        <v>164</v>
      </c>
      <c r="F64" s="23" t="s">
        <v>242</v>
      </c>
      <c r="G64" s="23">
        <v>1300</v>
      </c>
      <c r="H64" s="23">
        <v>15</v>
      </c>
      <c r="I64" s="23" t="s">
        <v>205</v>
      </c>
      <c r="J64" s="23">
        <v>15</v>
      </c>
      <c r="K64" s="23"/>
      <c r="L64" s="23"/>
      <c r="M64" s="14"/>
    </row>
    <row r="65" ht="17.6" spans="1:13">
      <c r="A65" s="23">
        <v>62</v>
      </c>
      <c r="B65" s="23">
        <v>2019</v>
      </c>
      <c r="C65" s="23" t="s">
        <v>37</v>
      </c>
      <c r="D65" s="23">
        <v>7</v>
      </c>
      <c r="E65" s="23" t="s">
        <v>190</v>
      </c>
      <c r="F65" s="23" t="s">
        <v>241</v>
      </c>
      <c r="G65" s="23">
        <v>1300</v>
      </c>
      <c r="H65" s="23">
        <v>15</v>
      </c>
      <c r="I65" s="23"/>
      <c r="J65" s="23"/>
      <c r="K65" s="23" t="s">
        <v>225</v>
      </c>
      <c r="L65" s="23">
        <v>15</v>
      </c>
      <c r="M65" s="14"/>
    </row>
    <row r="66" ht="17.6" spans="1:13">
      <c r="A66" s="23">
        <v>63</v>
      </c>
      <c r="B66" s="23">
        <v>2019</v>
      </c>
      <c r="C66" s="23" t="s">
        <v>37</v>
      </c>
      <c r="D66" s="23">
        <v>7</v>
      </c>
      <c r="E66" s="23" t="s">
        <v>176</v>
      </c>
      <c r="F66" s="23" t="s">
        <v>242</v>
      </c>
      <c r="G66" s="23">
        <v>1300</v>
      </c>
      <c r="H66" s="23">
        <v>15</v>
      </c>
      <c r="I66" s="23"/>
      <c r="J66" s="23"/>
      <c r="K66" s="23" t="s">
        <v>224</v>
      </c>
      <c r="L66" s="23">
        <v>15</v>
      </c>
      <c r="M66" s="14"/>
    </row>
    <row r="67" ht="17.6" spans="1:13">
      <c r="A67" s="23">
        <v>64</v>
      </c>
      <c r="B67" s="23">
        <v>2022</v>
      </c>
      <c r="C67" s="23" t="s">
        <v>17</v>
      </c>
      <c r="D67" s="23">
        <v>4</v>
      </c>
      <c r="E67" s="23" t="s">
        <v>131</v>
      </c>
      <c r="F67" s="23" t="s">
        <v>248</v>
      </c>
      <c r="G67" s="23">
        <v>1312.5</v>
      </c>
      <c r="H67" s="23">
        <v>15</v>
      </c>
      <c r="I67" s="23"/>
      <c r="J67" s="23"/>
      <c r="K67" s="23" t="s">
        <v>228</v>
      </c>
      <c r="L67" s="23">
        <v>15</v>
      </c>
      <c r="M67" s="14"/>
    </row>
    <row r="68" ht="17.6" spans="1:13">
      <c r="A68" s="23">
        <v>65</v>
      </c>
      <c r="B68" s="23">
        <v>2021</v>
      </c>
      <c r="C68" s="23" t="s">
        <v>43</v>
      </c>
      <c r="D68" s="23">
        <v>4</v>
      </c>
      <c r="E68" s="23" t="s">
        <v>51</v>
      </c>
      <c r="F68" s="23" t="s">
        <v>252</v>
      </c>
      <c r="G68" s="23">
        <v>1200</v>
      </c>
      <c r="H68" s="23">
        <v>15</v>
      </c>
      <c r="I68" s="23" t="s">
        <v>219</v>
      </c>
      <c r="J68" s="23">
        <v>15</v>
      </c>
      <c r="K68" s="23"/>
      <c r="L68" s="23"/>
      <c r="M68" s="14"/>
    </row>
    <row r="69" ht="17.6" spans="1:13">
      <c r="A69" s="23">
        <v>66</v>
      </c>
      <c r="B69" s="23">
        <v>2021</v>
      </c>
      <c r="C69" s="23" t="s">
        <v>43</v>
      </c>
      <c r="D69" s="23">
        <v>7</v>
      </c>
      <c r="E69" s="23" t="s">
        <v>196</v>
      </c>
      <c r="F69" s="23" t="s">
        <v>241</v>
      </c>
      <c r="G69" s="23">
        <v>1300</v>
      </c>
      <c r="H69" s="23">
        <v>15</v>
      </c>
      <c r="I69" s="23" t="s">
        <v>212</v>
      </c>
      <c r="J69" s="23">
        <v>15</v>
      </c>
      <c r="K69" s="23"/>
      <c r="L69" s="23"/>
      <c r="M69" s="14"/>
    </row>
    <row r="70" ht="17.6" spans="1:13">
      <c r="A70" s="23">
        <v>67</v>
      </c>
      <c r="B70" s="23">
        <v>2022</v>
      </c>
      <c r="C70" s="23" t="s">
        <v>17</v>
      </c>
      <c r="D70" s="23">
        <v>2</v>
      </c>
      <c r="E70" s="23" t="s">
        <v>29</v>
      </c>
      <c r="F70" s="34" t="s">
        <v>247</v>
      </c>
      <c r="G70" s="34">
        <v>1200</v>
      </c>
      <c r="H70" s="23">
        <v>15</v>
      </c>
      <c r="I70" s="23" t="s">
        <v>251</v>
      </c>
      <c r="J70" s="23">
        <v>15</v>
      </c>
      <c r="K70" s="23"/>
      <c r="L70" s="23"/>
      <c r="M70" s="14"/>
    </row>
    <row r="71" ht="17.6" spans="1:13">
      <c r="A71" s="23">
        <v>68</v>
      </c>
      <c r="B71" s="23">
        <v>2022</v>
      </c>
      <c r="C71" s="23" t="s">
        <v>17</v>
      </c>
      <c r="D71" s="23">
        <v>2</v>
      </c>
      <c r="E71" s="23" t="s">
        <v>197</v>
      </c>
      <c r="F71" s="23" t="s">
        <v>250</v>
      </c>
      <c r="G71" s="23">
        <v>1300</v>
      </c>
      <c r="H71" s="23">
        <v>15</v>
      </c>
      <c r="I71" s="23" t="s">
        <v>251</v>
      </c>
      <c r="J71" s="23">
        <v>15</v>
      </c>
      <c r="K71" s="23"/>
      <c r="L71" s="23"/>
      <c r="M71" s="14"/>
    </row>
    <row r="72" ht="17.6" spans="1:13">
      <c r="A72" s="23">
        <v>69</v>
      </c>
      <c r="B72" s="23">
        <v>2024</v>
      </c>
      <c r="C72" s="23" t="s">
        <v>26</v>
      </c>
      <c r="D72" s="23">
        <v>6</v>
      </c>
      <c r="E72" s="23" t="s">
        <v>93</v>
      </c>
      <c r="F72" s="23" t="s">
        <v>244</v>
      </c>
      <c r="G72" s="23">
        <v>1260</v>
      </c>
      <c r="H72" s="23">
        <v>15</v>
      </c>
      <c r="I72" s="23" t="s">
        <v>208</v>
      </c>
      <c r="J72" s="23">
        <v>15</v>
      </c>
      <c r="K72" s="23"/>
      <c r="L72" s="23"/>
      <c r="M72" s="14"/>
    </row>
    <row r="73" ht="17.6" spans="1:13">
      <c r="A73" s="23">
        <v>70</v>
      </c>
      <c r="B73" s="23">
        <v>2019</v>
      </c>
      <c r="C73" s="23" t="s">
        <v>37</v>
      </c>
      <c r="D73" s="23" t="s">
        <v>142</v>
      </c>
      <c r="E73" s="23" t="s">
        <v>191</v>
      </c>
      <c r="F73" s="23" t="s">
        <v>241</v>
      </c>
      <c r="G73" s="23">
        <v>1300</v>
      </c>
      <c r="H73" s="23">
        <v>15</v>
      </c>
      <c r="I73" s="23"/>
      <c r="J73" s="23"/>
      <c r="K73" s="23" t="s">
        <v>225</v>
      </c>
      <c r="L73" s="23">
        <v>15</v>
      </c>
      <c r="M73" s="14"/>
    </row>
    <row r="74" ht="17.6" spans="1:13">
      <c r="A74" s="23">
        <v>71</v>
      </c>
      <c r="B74" s="23">
        <v>2019</v>
      </c>
      <c r="C74" s="23" t="s">
        <v>37</v>
      </c>
      <c r="D74" s="23">
        <v>8</v>
      </c>
      <c r="E74" s="23" t="s">
        <v>145</v>
      </c>
      <c r="F74" s="23" t="s">
        <v>249</v>
      </c>
      <c r="G74" s="23">
        <v>1300</v>
      </c>
      <c r="H74" s="23">
        <v>15</v>
      </c>
      <c r="I74" s="23"/>
      <c r="J74" s="23"/>
      <c r="K74" s="23" t="s">
        <v>226</v>
      </c>
      <c r="L74" s="23">
        <v>15</v>
      </c>
      <c r="M74" s="14"/>
    </row>
    <row r="75" ht="17.6" spans="1:13">
      <c r="A75" s="23">
        <v>72</v>
      </c>
      <c r="B75" s="23">
        <v>2021</v>
      </c>
      <c r="C75" s="23" t="s">
        <v>43</v>
      </c>
      <c r="D75" s="23">
        <v>3</v>
      </c>
      <c r="E75" s="23" t="s">
        <v>146</v>
      </c>
      <c r="F75" s="23" t="s">
        <v>253</v>
      </c>
      <c r="G75" s="23">
        <v>1300</v>
      </c>
      <c r="H75" s="23">
        <v>15</v>
      </c>
      <c r="I75" s="23"/>
      <c r="J75" s="23"/>
      <c r="K75" s="23" t="s">
        <v>224</v>
      </c>
      <c r="L75" s="23">
        <v>15</v>
      </c>
      <c r="M75" s="14"/>
    </row>
    <row r="76" ht="17.6" spans="1:13">
      <c r="A76" s="23">
        <v>73</v>
      </c>
      <c r="B76" s="23">
        <v>2021</v>
      </c>
      <c r="C76" s="23" t="s">
        <v>43</v>
      </c>
      <c r="D76" s="23">
        <v>3</v>
      </c>
      <c r="E76" s="23" t="s">
        <v>146</v>
      </c>
      <c r="F76" s="23" t="s">
        <v>249</v>
      </c>
      <c r="G76" s="23">
        <v>1300</v>
      </c>
      <c r="H76" s="23">
        <v>15</v>
      </c>
      <c r="I76" s="23"/>
      <c r="J76" s="23"/>
      <c r="K76" s="23" t="s">
        <v>226</v>
      </c>
      <c r="L76" s="23">
        <v>15</v>
      </c>
      <c r="M76" s="14"/>
    </row>
    <row r="77" ht="17.6" spans="1:13">
      <c r="A77" s="23">
        <v>74</v>
      </c>
      <c r="B77" s="23">
        <v>2019</v>
      </c>
      <c r="C77" s="23" t="s">
        <v>37</v>
      </c>
      <c r="D77" s="23">
        <v>7</v>
      </c>
      <c r="E77" s="23" t="s">
        <v>192</v>
      </c>
      <c r="F77" s="23" t="s">
        <v>254</v>
      </c>
      <c r="G77" s="23">
        <v>1300</v>
      </c>
      <c r="H77" s="23">
        <v>15</v>
      </c>
      <c r="I77" s="23"/>
      <c r="J77" s="23"/>
      <c r="K77" s="23" t="s">
        <v>225</v>
      </c>
      <c r="L77" s="23">
        <v>15</v>
      </c>
      <c r="M77" s="14"/>
    </row>
    <row r="78" ht="17.6" spans="1:13">
      <c r="A78" s="23">
        <v>75</v>
      </c>
      <c r="B78" s="23">
        <v>2022</v>
      </c>
      <c r="C78" s="23" t="s">
        <v>17</v>
      </c>
      <c r="D78" s="23">
        <v>3</v>
      </c>
      <c r="E78" s="23" t="s">
        <v>77</v>
      </c>
      <c r="F78" s="23" t="s">
        <v>252</v>
      </c>
      <c r="G78" s="23">
        <v>1200</v>
      </c>
      <c r="H78" s="23">
        <v>15</v>
      </c>
      <c r="I78" s="23"/>
      <c r="J78" s="23"/>
      <c r="K78" s="23" t="s">
        <v>231</v>
      </c>
      <c r="L78" s="23">
        <v>15</v>
      </c>
      <c r="M78" s="14"/>
    </row>
    <row r="79" ht="17.6" spans="1:13">
      <c r="A79" s="23">
        <v>76</v>
      </c>
      <c r="B79" s="23">
        <v>2022</v>
      </c>
      <c r="C79" s="23" t="s">
        <v>17</v>
      </c>
      <c r="D79" s="23">
        <v>2</v>
      </c>
      <c r="E79" s="23" t="s">
        <v>113</v>
      </c>
      <c r="F79" s="23" t="s">
        <v>253</v>
      </c>
      <c r="G79" s="23">
        <v>1300</v>
      </c>
      <c r="H79" s="23">
        <v>15</v>
      </c>
      <c r="I79" s="23"/>
      <c r="J79" s="23"/>
      <c r="K79" s="23" t="s">
        <v>224</v>
      </c>
      <c r="L79" s="23">
        <v>15</v>
      </c>
      <c r="M79" s="14"/>
    </row>
    <row r="80" ht="17.6" spans="1:13">
      <c r="A80" s="23">
        <v>77</v>
      </c>
      <c r="B80" s="23"/>
      <c r="C80" s="23"/>
      <c r="D80" s="23"/>
      <c r="E80" s="23" t="s">
        <v>52</v>
      </c>
      <c r="F80" s="23" t="s">
        <v>253</v>
      </c>
      <c r="G80" s="23">
        <v>1300</v>
      </c>
      <c r="H80" s="23">
        <v>15</v>
      </c>
      <c r="I80" s="23"/>
      <c r="J80" s="23"/>
      <c r="K80" s="23" t="s">
        <v>224</v>
      </c>
      <c r="L80" s="23">
        <v>15</v>
      </c>
      <c r="M80" s="14"/>
    </row>
    <row r="81" ht="17.6" spans="1:13">
      <c r="A81" s="23">
        <v>78</v>
      </c>
      <c r="B81" s="23">
        <v>2024</v>
      </c>
      <c r="C81" s="23" t="s">
        <v>26</v>
      </c>
      <c r="D81" s="23">
        <v>6</v>
      </c>
      <c r="E81" s="23" t="s">
        <v>94</v>
      </c>
      <c r="F81" s="23" t="s">
        <v>244</v>
      </c>
      <c r="G81" s="23">
        <v>1260</v>
      </c>
      <c r="H81" s="23">
        <v>15</v>
      </c>
      <c r="I81" s="23" t="s">
        <v>208</v>
      </c>
      <c r="J81" s="23">
        <v>15</v>
      </c>
      <c r="K81" s="23"/>
      <c r="L81" s="23"/>
      <c r="M81" s="14"/>
    </row>
    <row r="82" ht="17.6" spans="1:13">
      <c r="A82" s="23">
        <v>79</v>
      </c>
      <c r="B82" s="23">
        <v>2020</v>
      </c>
      <c r="C82" s="23" t="s">
        <v>40</v>
      </c>
      <c r="D82" s="23">
        <v>2</v>
      </c>
      <c r="E82" s="23" t="s">
        <v>53</v>
      </c>
      <c r="F82" s="23" t="s">
        <v>247</v>
      </c>
      <c r="G82" s="23">
        <v>1200</v>
      </c>
      <c r="H82" s="23">
        <v>15</v>
      </c>
      <c r="I82" s="23" t="s">
        <v>210</v>
      </c>
      <c r="J82" s="23">
        <v>15</v>
      </c>
      <c r="K82" s="23"/>
      <c r="L82" s="23"/>
      <c r="M82" s="14"/>
    </row>
    <row r="83" ht="17.6" spans="1:13">
      <c r="A83" s="23">
        <v>80</v>
      </c>
      <c r="B83" s="23">
        <v>2024</v>
      </c>
      <c r="C83" s="23" t="s">
        <v>26</v>
      </c>
      <c r="D83" s="23">
        <v>1</v>
      </c>
      <c r="E83" s="23" t="s">
        <v>88</v>
      </c>
      <c r="F83" s="23" t="s">
        <v>243</v>
      </c>
      <c r="G83" s="23">
        <v>2100</v>
      </c>
      <c r="H83" s="23">
        <v>25</v>
      </c>
      <c r="I83" s="23" t="s">
        <v>220</v>
      </c>
      <c r="J83" s="23">
        <v>15</v>
      </c>
      <c r="K83" s="23"/>
      <c r="L83" s="23"/>
      <c r="M83" s="14"/>
    </row>
    <row r="84" ht="17.6" spans="1:13">
      <c r="A84" s="23">
        <v>81</v>
      </c>
      <c r="B84" s="23">
        <v>2021</v>
      </c>
      <c r="C84" s="23" t="s">
        <v>43</v>
      </c>
      <c r="D84" s="23">
        <v>5</v>
      </c>
      <c r="E84" s="23" t="s">
        <v>165</v>
      </c>
      <c r="F84" s="23" t="s">
        <v>255</v>
      </c>
      <c r="G84" s="23">
        <v>1300</v>
      </c>
      <c r="H84" s="23">
        <v>15</v>
      </c>
      <c r="I84" s="23" t="s">
        <v>213</v>
      </c>
      <c r="J84" s="23">
        <v>15</v>
      </c>
      <c r="K84" s="23"/>
      <c r="L84" s="23"/>
      <c r="M84" s="14"/>
    </row>
    <row r="85" ht="17.6" spans="1:13">
      <c r="A85" s="23">
        <v>82</v>
      </c>
      <c r="B85" s="23">
        <v>2023</v>
      </c>
      <c r="C85" s="23" t="s">
        <v>19</v>
      </c>
      <c r="D85" s="23">
        <v>5</v>
      </c>
      <c r="E85" s="23" t="s">
        <v>104</v>
      </c>
      <c r="F85" s="23" t="s">
        <v>256</v>
      </c>
      <c r="G85" s="23">
        <v>1260</v>
      </c>
      <c r="H85" s="23">
        <v>15</v>
      </c>
      <c r="I85" s="23" t="s">
        <v>221</v>
      </c>
      <c r="J85" s="23">
        <v>15</v>
      </c>
      <c r="K85" s="23"/>
      <c r="L85" s="23"/>
      <c r="M85" s="14"/>
    </row>
    <row r="86" ht="17.6" spans="1:13">
      <c r="A86" s="23">
        <v>83</v>
      </c>
      <c r="B86" s="23">
        <v>2024</v>
      </c>
      <c r="C86" s="23" t="s">
        <v>26</v>
      </c>
      <c r="D86" s="23">
        <v>4</v>
      </c>
      <c r="E86" s="23" t="s">
        <v>30</v>
      </c>
      <c r="F86" s="23" t="s">
        <v>247</v>
      </c>
      <c r="G86" s="23">
        <v>1200</v>
      </c>
      <c r="H86" s="23">
        <v>15</v>
      </c>
      <c r="I86" s="23" t="s">
        <v>214</v>
      </c>
      <c r="J86" s="23">
        <v>15</v>
      </c>
      <c r="K86" s="23"/>
      <c r="L86" s="23"/>
      <c r="M86" s="14"/>
    </row>
    <row r="87" ht="17.6" spans="1:13">
      <c r="A87" s="23">
        <v>84</v>
      </c>
      <c r="B87" s="23">
        <v>2024</v>
      </c>
      <c r="C87" s="23" t="s">
        <v>26</v>
      </c>
      <c r="D87" s="23">
        <v>4</v>
      </c>
      <c r="E87" s="23" t="s">
        <v>30</v>
      </c>
      <c r="F87" s="23" t="s">
        <v>256</v>
      </c>
      <c r="G87" s="23">
        <v>1260</v>
      </c>
      <c r="H87" s="23">
        <v>15</v>
      </c>
      <c r="I87" s="23" t="s">
        <v>214</v>
      </c>
      <c r="J87" s="23">
        <v>15</v>
      </c>
      <c r="K87" s="23"/>
      <c r="L87" s="23"/>
      <c r="M87" s="14"/>
    </row>
    <row r="88" ht="17.6" spans="1:13">
      <c r="A88" s="23">
        <v>85</v>
      </c>
      <c r="B88" s="23">
        <v>2022</v>
      </c>
      <c r="C88" s="23" t="s">
        <v>17</v>
      </c>
      <c r="D88" s="23">
        <v>2</v>
      </c>
      <c r="E88" s="23" t="s">
        <v>31</v>
      </c>
      <c r="F88" s="23" t="s">
        <v>247</v>
      </c>
      <c r="G88" s="23">
        <v>1200</v>
      </c>
      <c r="H88" s="23">
        <v>15</v>
      </c>
      <c r="I88" s="23" t="s">
        <v>251</v>
      </c>
      <c r="J88" s="23">
        <v>15</v>
      </c>
      <c r="K88" s="23"/>
      <c r="L88" s="23"/>
      <c r="M88" s="14"/>
    </row>
    <row r="89" ht="17.6" spans="1:13">
      <c r="A89" s="23">
        <v>86</v>
      </c>
      <c r="B89" s="23">
        <v>2022</v>
      </c>
      <c r="C89" s="23" t="s">
        <v>17</v>
      </c>
      <c r="D89" s="23">
        <v>2</v>
      </c>
      <c r="E89" s="23" t="s">
        <v>31</v>
      </c>
      <c r="F89" s="23" t="s">
        <v>254</v>
      </c>
      <c r="G89" s="23">
        <v>1300</v>
      </c>
      <c r="H89" s="23">
        <v>15</v>
      </c>
      <c r="I89" s="23" t="s">
        <v>251</v>
      </c>
      <c r="J89" s="23">
        <v>15</v>
      </c>
      <c r="K89" s="23"/>
      <c r="L89" s="23"/>
      <c r="M89" s="14"/>
    </row>
    <row r="90" ht="17.6" spans="1:13">
      <c r="A90" s="23">
        <v>87</v>
      </c>
      <c r="B90" s="23">
        <v>2022</v>
      </c>
      <c r="C90" s="23" t="s">
        <v>17</v>
      </c>
      <c r="D90" s="23"/>
      <c r="E90" s="23" t="s">
        <v>32</v>
      </c>
      <c r="F90" s="23" t="s">
        <v>247</v>
      </c>
      <c r="G90" s="23">
        <v>1200</v>
      </c>
      <c r="H90" s="23">
        <v>15</v>
      </c>
      <c r="I90" s="23"/>
      <c r="J90" s="23"/>
      <c r="K90" s="23" t="s">
        <v>230</v>
      </c>
      <c r="L90" s="23">
        <v>15</v>
      </c>
      <c r="M90" s="14"/>
    </row>
    <row r="91" ht="17.6" spans="1:13">
      <c r="A91" s="23">
        <v>88</v>
      </c>
      <c r="B91" s="23">
        <v>2022</v>
      </c>
      <c r="C91" s="23" t="s">
        <v>17</v>
      </c>
      <c r="D91" s="23">
        <v>7</v>
      </c>
      <c r="E91" s="23" t="s">
        <v>198</v>
      </c>
      <c r="F91" s="23" t="s">
        <v>250</v>
      </c>
      <c r="G91" s="23">
        <v>1300</v>
      </c>
      <c r="H91" s="23">
        <v>15</v>
      </c>
      <c r="I91" s="23" t="s">
        <v>246</v>
      </c>
      <c r="J91" s="23">
        <v>15</v>
      </c>
      <c r="K91" s="23"/>
      <c r="L91" s="23"/>
      <c r="M91" s="14"/>
    </row>
    <row r="92" ht="17.6" spans="1:13">
      <c r="A92" s="23">
        <v>89</v>
      </c>
      <c r="B92" s="23">
        <v>2020</v>
      </c>
      <c r="C92" s="23" t="s">
        <v>40</v>
      </c>
      <c r="D92" s="23">
        <v>3</v>
      </c>
      <c r="E92" s="23" t="s">
        <v>199</v>
      </c>
      <c r="F92" s="23" t="s">
        <v>250</v>
      </c>
      <c r="G92" s="23">
        <v>1300</v>
      </c>
      <c r="H92" s="23">
        <v>15</v>
      </c>
      <c r="I92" s="23" t="s">
        <v>222</v>
      </c>
      <c r="J92" s="23">
        <v>15</v>
      </c>
      <c r="K92" s="23"/>
      <c r="L92" s="23"/>
      <c r="M92" s="14"/>
    </row>
    <row r="93" ht="17.6" spans="1:13">
      <c r="A93" s="23">
        <v>90</v>
      </c>
      <c r="B93" s="23">
        <v>2021</v>
      </c>
      <c r="C93" s="23" t="s">
        <v>43</v>
      </c>
      <c r="D93" s="23">
        <v>5</v>
      </c>
      <c r="E93" s="23" t="s">
        <v>147</v>
      </c>
      <c r="F93" s="23" t="s">
        <v>249</v>
      </c>
      <c r="G93" s="23">
        <v>1300</v>
      </c>
      <c r="H93" s="23">
        <v>15</v>
      </c>
      <c r="I93" s="23" t="s">
        <v>257</v>
      </c>
      <c r="J93" s="23">
        <v>15</v>
      </c>
      <c r="K93" s="23"/>
      <c r="L93" s="23"/>
      <c r="M93" s="14"/>
    </row>
    <row r="94" ht="17.6" spans="1:13">
      <c r="A94" s="23">
        <v>91</v>
      </c>
      <c r="B94" s="23">
        <v>2022</v>
      </c>
      <c r="C94" s="23" t="s">
        <v>17</v>
      </c>
      <c r="D94" s="23">
        <v>4</v>
      </c>
      <c r="E94" s="23" t="s">
        <v>149</v>
      </c>
      <c r="F94" s="23" t="s">
        <v>249</v>
      </c>
      <c r="G94" s="23">
        <v>1300</v>
      </c>
      <c r="H94" s="23">
        <v>15</v>
      </c>
      <c r="I94" s="23" t="s">
        <v>211</v>
      </c>
      <c r="J94" s="23">
        <v>15</v>
      </c>
      <c r="K94" s="23"/>
      <c r="L94" s="23"/>
      <c r="M94" s="14"/>
    </row>
    <row r="95" ht="17.6" spans="1:13">
      <c r="A95" s="23">
        <v>92</v>
      </c>
      <c r="B95" s="23">
        <v>2019</v>
      </c>
      <c r="C95" s="23" t="s">
        <v>37</v>
      </c>
      <c r="D95" s="23">
        <v>2</v>
      </c>
      <c r="E95" s="23" t="s">
        <v>148</v>
      </c>
      <c r="F95" s="23" t="s">
        <v>249</v>
      </c>
      <c r="G95" s="23">
        <v>1300</v>
      </c>
      <c r="H95" s="23">
        <v>15</v>
      </c>
      <c r="I95" s="23"/>
      <c r="J95" s="23"/>
      <c r="K95" s="23" t="s">
        <v>226</v>
      </c>
      <c r="L95" s="23">
        <v>15</v>
      </c>
      <c r="M95" s="14"/>
    </row>
    <row r="96" ht="17.6" spans="1:13">
      <c r="A96" s="23">
        <v>93</v>
      </c>
      <c r="B96" s="23">
        <v>2022</v>
      </c>
      <c r="C96" s="23" t="s">
        <v>17</v>
      </c>
      <c r="D96" s="23">
        <v>1</v>
      </c>
      <c r="E96" s="23" t="s">
        <v>150</v>
      </c>
      <c r="F96" s="23" t="s">
        <v>249</v>
      </c>
      <c r="G96" s="23">
        <v>1300</v>
      </c>
      <c r="H96" s="23">
        <v>15</v>
      </c>
      <c r="I96" s="23" t="s">
        <v>205</v>
      </c>
      <c r="J96" s="23">
        <v>15</v>
      </c>
      <c r="K96" s="14"/>
      <c r="L96" s="23"/>
      <c r="M96" s="14"/>
    </row>
    <row r="97" ht="17.6" spans="1:13">
      <c r="A97" s="23">
        <v>94</v>
      </c>
      <c r="B97" s="23">
        <v>2023</v>
      </c>
      <c r="C97" s="23" t="s">
        <v>19</v>
      </c>
      <c r="D97" s="23">
        <v>1</v>
      </c>
      <c r="E97" s="23" t="s">
        <v>102</v>
      </c>
      <c r="F97" s="23" t="s">
        <v>258</v>
      </c>
      <c r="G97" s="23">
        <v>1848</v>
      </c>
      <c r="H97" s="23">
        <v>22</v>
      </c>
      <c r="I97" s="23"/>
      <c r="J97" s="23"/>
      <c r="K97" s="23" t="s">
        <v>229</v>
      </c>
      <c r="L97" s="23">
        <v>22</v>
      </c>
      <c r="M97" s="14"/>
    </row>
    <row r="98" ht="17.6" spans="1:13">
      <c r="A98" s="23" t="s">
        <v>233</v>
      </c>
      <c r="B98" s="23"/>
      <c r="C98" s="23"/>
      <c r="D98" s="23"/>
      <c r="E98" s="23"/>
      <c r="F98" s="23"/>
      <c r="G98" s="23"/>
      <c r="H98" s="23"/>
      <c r="I98" s="23"/>
      <c r="J98" s="23">
        <f>SUM(J4:J97)</f>
        <v>685</v>
      </c>
      <c r="K98" s="23"/>
      <c r="L98" s="23">
        <f>SUM(L4:L97)</f>
        <v>742</v>
      </c>
      <c r="M98" s="23">
        <f>SUM(J98:L98)</f>
        <v>1427</v>
      </c>
    </row>
  </sheetData>
  <autoFilter xmlns:etc="http://www.wps.cn/officeDocument/2017/etCustomData" ref="A2:L99" etc:filterBottomFollowUsedRange="0">
    <extLst/>
  </autoFilter>
  <mergeCells count="11">
    <mergeCell ref="A1:M1"/>
    <mergeCell ref="I2:J2"/>
    <mergeCell ref="K2:L2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25年春季午餐午休管理老师、素养课出勤表"/>
  <dimension ref="A1:Q355"/>
  <sheetViews>
    <sheetView workbookViewId="0">
      <selection activeCell="A1" sqref="A1:H1"/>
    </sheetView>
  </sheetViews>
  <sheetFormatPr defaultColWidth="14" defaultRowHeight="18" customHeight="1"/>
  <cols>
    <col min="1" max="3" width="9.70833333333333" customWidth="1"/>
    <col min="4" max="5" width="15.2395833333333" customWidth="1"/>
    <col min="6" max="6" width="14.1666666666667" customWidth="1"/>
    <col min="7" max="7" width="9.70833333333333" customWidth="1"/>
    <col min="8" max="8" width="15.2395833333333" customWidth="1"/>
    <col min="9" max="14" width="9.70833333333333" customWidth="1"/>
  </cols>
  <sheetData>
    <row r="1" ht="16.8" spans="1:8">
      <c r="A1" s="13" t="s">
        <v>259</v>
      </c>
      <c r="B1" s="14"/>
      <c r="C1" s="14"/>
      <c r="D1" s="14"/>
      <c r="E1" s="14"/>
      <c r="F1" s="14"/>
      <c r="G1" s="14"/>
      <c r="H1" s="14"/>
    </row>
    <row r="2" ht="16.8" spans="1:8">
      <c r="A2" s="13" t="s">
        <v>1</v>
      </c>
      <c r="B2" s="13" t="s">
        <v>260</v>
      </c>
      <c r="C2" s="13" t="s">
        <v>5</v>
      </c>
      <c r="D2" s="13" t="s">
        <v>261</v>
      </c>
      <c r="E2" s="13" t="s">
        <v>202</v>
      </c>
      <c r="F2" s="13" t="s">
        <v>262</v>
      </c>
      <c r="G2" s="13" t="s">
        <v>202</v>
      </c>
      <c r="H2" s="13" t="s">
        <v>263</v>
      </c>
    </row>
    <row r="3" ht="16.8" spans="1:8">
      <c r="A3" s="15">
        <v>1</v>
      </c>
      <c r="B3" s="15" t="s">
        <v>264</v>
      </c>
      <c r="C3" s="15" t="s">
        <v>265</v>
      </c>
      <c r="D3" s="15">
        <v>7</v>
      </c>
      <c r="E3" s="15">
        <f t="shared" ref="E3:E52" si="0">D3*80</f>
        <v>560</v>
      </c>
      <c r="F3" s="15"/>
      <c r="G3" s="15"/>
      <c r="H3" s="15">
        <f t="shared" ref="H3:H52" si="1">E3+G3</f>
        <v>560</v>
      </c>
    </row>
    <row r="4" ht="16.8" spans="1:8">
      <c r="A4" s="15">
        <v>2</v>
      </c>
      <c r="B4" s="15" t="s">
        <v>264</v>
      </c>
      <c r="C4" s="15" t="s">
        <v>266</v>
      </c>
      <c r="D4" s="15">
        <v>5</v>
      </c>
      <c r="E4" s="15">
        <f t="shared" si="0"/>
        <v>400</v>
      </c>
      <c r="F4" s="15"/>
      <c r="G4" s="15"/>
      <c r="H4" s="15">
        <f t="shared" si="1"/>
        <v>400</v>
      </c>
    </row>
    <row r="5" ht="16.8" spans="1:8">
      <c r="A5" s="15">
        <v>4</v>
      </c>
      <c r="B5" s="15" t="s">
        <v>264</v>
      </c>
      <c r="C5" s="15" t="s">
        <v>267</v>
      </c>
      <c r="D5" s="15">
        <v>7</v>
      </c>
      <c r="E5" s="15">
        <f t="shared" si="0"/>
        <v>560</v>
      </c>
      <c r="F5" s="15"/>
      <c r="G5" s="15"/>
      <c r="H5" s="15">
        <f t="shared" si="1"/>
        <v>560</v>
      </c>
    </row>
    <row r="6" ht="16.8" spans="1:8">
      <c r="A6" s="15">
        <v>5</v>
      </c>
      <c r="B6" s="15" t="s">
        <v>264</v>
      </c>
      <c r="C6" s="15" t="s">
        <v>268</v>
      </c>
      <c r="D6" s="15">
        <v>5</v>
      </c>
      <c r="E6" s="15">
        <f t="shared" si="0"/>
        <v>400</v>
      </c>
      <c r="F6" s="15"/>
      <c r="G6" s="15"/>
      <c r="H6" s="15">
        <f t="shared" si="1"/>
        <v>400</v>
      </c>
    </row>
    <row r="7" ht="16.8" spans="1:8">
      <c r="A7" s="15">
        <v>6</v>
      </c>
      <c r="B7" s="15" t="s">
        <v>264</v>
      </c>
      <c r="C7" s="15" t="s">
        <v>269</v>
      </c>
      <c r="D7" s="15">
        <v>7</v>
      </c>
      <c r="E7" s="15">
        <f t="shared" si="0"/>
        <v>560</v>
      </c>
      <c r="F7" s="15"/>
      <c r="G7" s="15"/>
      <c r="H7" s="15">
        <f t="shared" si="1"/>
        <v>560</v>
      </c>
    </row>
    <row r="8" ht="16.8" spans="1:8">
      <c r="A8" s="15">
        <v>7</v>
      </c>
      <c r="B8" s="15" t="s">
        <v>264</v>
      </c>
      <c r="C8" s="15" t="s">
        <v>270</v>
      </c>
      <c r="D8" s="15">
        <v>5</v>
      </c>
      <c r="E8" s="15">
        <f t="shared" si="0"/>
        <v>400</v>
      </c>
      <c r="F8" s="15"/>
      <c r="G8" s="15"/>
      <c r="H8" s="15">
        <f t="shared" si="1"/>
        <v>400</v>
      </c>
    </row>
    <row r="9" ht="16.8" spans="1:8">
      <c r="A9" s="15">
        <v>8</v>
      </c>
      <c r="B9" s="15" t="s">
        <v>264</v>
      </c>
      <c r="C9" s="15" t="s">
        <v>208</v>
      </c>
      <c r="D9" s="15">
        <v>7</v>
      </c>
      <c r="E9" s="15">
        <f t="shared" si="0"/>
        <v>560</v>
      </c>
      <c r="F9" s="15"/>
      <c r="G9" s="15"/>
      <c r="H9" s="15">
        <f t="shared" si="1"/>
        <v>560</v>
      </c>
    </row>
    <row r="10" ht="16.8" spans="1:8">
      <c r="A10" s="15">
        <v>9</v>
      </c>
      <c r="B10" s="15" t="s">
        <v>264</v>
      </c>
      <c r="C10" s="15" t="s">
        <v>271</v>
      </c>
      <c r="D10" s="15">
        <v>5</v>
      </c>
      <c r="E10" s="15">
        <f t="shared" si="0"/>
        <v>400</v>
      </c>
      <c r="F10" s="15"/>
      <c r="G10" s="15"/>
      <c r="H10" s="15">
        <f t="shared" si="1"/>
        <v>400</v>
      </c>
    </row>
    <row r="11" ht="16.8" spans="1:8">
      <c r="A11" s="15">
        <v>10</v>
      </c>
      <c r="B11" s="15" t="s">
        <v>264</v>
      </c>
      <c r="C11" s="15" t="s">
        <v>217</v>
      </c>
      <c r="D11" s="15">
        <v>12</v>
      </c>
      <c r="E11" s="15">
        <f t="shared" si="0"/>
        <v>960</v>
      </c>
      <c r="F11" s="15"/>
      <c r="G11" s="15"/>
      <c r="H11" s="15">
        <f t="shared" si="1"/>
        <v>960</v>
      </c>
    </row>
    <row r="12" ht="16.8" spans="1:8">
      <c r="A12" s="15">
        <v>11</v>
      </c>
      <c r="B12" s="15" t="s">
        <v>264</v>
      </c>
      <c r="C12" s="15" t="s">
        <v>272</v>
      </c>
      <c r="D12" s="15">
        <v>7</v>
      </c>
      <c r="E12" s="15">
        <f t="shared" si="0"/>
        <v>560</v>
      </c>
      <c r="F12" s="15"/>
      <c r="G12" s="15"/>
      <c r="H12" s="15">
        <f t="shared" si="1"/>
        <v>560</v>
      </c>
    </row>
    <row r="13" ht="16.8" spans="1:8">
      <c r="A13" s="15">
        <v>12</v>
      </c>
      <c r="B13" s="15" t="s">
        <v>264</v>
      </c>
      <c r="C13" s="15" t="s">
        <v>273</v>
      </c>
      <c r="D13" s="15">
        <v>5</v>
      </c>
      <c r="E13" s="15">
        <f t="shared" si="0"/>
        <v>400</v>
      </c>
      <c r="F13" s="15"/>
      <c r="G13" s="15"/>
      <c r="H13" s="15">
        <f t="shared" si="1"/>
        <v>400</v>
      </c>
    </row>
    <row r="14" ht="16.8" spans="1:8">
      <c r="A14" s="15">
        <v>13</v>
      </c>
      <c r="B14" s="15" t="s">
        <v>264</v>
      </c>
      <c r="C14" s="15" t="s">
        <v>211</v>
      </c>
      <c r="D14" s="15">
        <v>7</v>
      </c>
      <c r="E14" s="15">
        <f t="shared" si="0"/>
        <v>560</v>
      </c>
      <c r="F14" s="15"/>
      <c r="G14" s="15"/>
      <c r="H14" s="15">
        <f t="shared" si="1"/>
        <v>560</v>
      </c>
    </row>
    <row r="15" ht="16.8" spans="1:8">
      <c r="A15" s="15">
        <v>14</v>
      </c>
      <c r="B15" s="15" t="s">
        <v>264</v>
      </c>
      <c r="C15" s="15" t="s">
        <v>274</v>
      </c>
      <c r="D15" s="15">
        <v>5</v>
      </c>
      <c r="E15" s="15">
        <f t="shared" si="0"/>
        <v>400</v>
      </c>
      <c r="F15" s="15"/>
      <c r="G15" s="15"/>
      <c r="H15" s="15">
        <f t="shared" si="1"/>
        <v>400</v>
      </c>
    </row>
    <row r="16" ht="16.8" spans="1:8">
      <c r="A16" s="15">
        <v>15</v>
      </c>
      <c r="B16" s="15" t="s">
        <v>264</v>
      </c>
      <c r="C16" s="15" t="s">
        <v>275</v>
      </c>
      <c r="D16" s="15">
        <v>7</v>
      </c>
      <c r="E16" s="15">
        <f t="shared" si="0"/>
        <v>560</v>
      </c>
      <c r="F16" s="15"/>
      <c r="G16" s="15"/>
      <c r="H16" s="15">
        <f t="shared" si="1"/>
        <v>560</v>
      </c>
    </row>
    <row r="17" ht="16.8" spans="1:8">
      <c r="A17" s="15">
        <v>16</v>
      </c>
      <c r="B17" s="15" t="s">
        <v>264</v>
      </c>
      <c r="C17" s="15" t="s">
        <v>276</v>
      </c>
      <c r="D17" s="15">
        <v>5</v>
      </c>
      <c r="E17" s="15">
        <f t="shared" si="0"/>
        <v>400</v>
      </c>
      <c r="F17" s="15"/>
      <c r="G17" s="15"/>
      <c r="H17" s="15">
        <f t="shared" si="1"/>
        <v>400</v>
      </c>
    </row>
    <row r="18" ht="16.8" spans="1:8">
      <c r="A18" s="15">
        <v>17</v>
      </c>
      <c r="B18" s="15" t="s">
        <v>264</v>
      </c>
      <c r="C18" s="15" t="s">
        <v>277</v>
      </c>
      <c r="D18" s="15">
        <v>7</v>
      </c>
      <c r="E18" s="15">
        <f t="shared" si="0"/>
        <v>560</v>
      </c>
      <c r="F18" s="15"/>
      <c r="G18" s="15"/>
      <c r="H18" s="15">
        <f t="shared" si="1"/>
        <v>560</v>
      </c>
    </row>
    <row r="19" ht="16.8" spans="1:8">
      <c r="A19" s="15">
        <v>18</v>
      </c>
      <c r="B19" s="15" t="s">
        <v>264</v>
      </c>
      <c r="C19" s="15" t="s">
        <v>203</v>
      </c>
      <c r="D19" s="15">
        <v>5</v>
      </c>
      <c r="E19" s="15">
        <f t="shared" si="0"/>
        <v>400</v>
      </c>
      <c r="F19" s="15"/>
      <c r="G19" s="15"/>
      <c r="H19" s="15">
        <f t="shared" si="1"/>
        <v>400</v>
      </c>
    </row>
    <row r="20" ht="16.8" spans="1:8">
      <c r="A20" s="15">
        <v>19</v>
      </c>
      <c r="B20" s="15" t="s">
        <v>264</v>
      </c>
      <c r="C20" s="15" t="s">
        <v>206</v>
      </c>
      <c r="D20" s="15">
        <v>7</v>
      </c>
      <c r="E20" s="15">
        <f t="shared" si="0"/>
        <v>560</v>
      </c>
      <c r="F20" s="15"/>
      <c r="G20" s="15"/>
      <c r="H20" s="15">
        <f t="shared" si="1"/>
        <v>560</v>
      </c>
    </row>
    <row r="21" ht="16.8" spans="1:8">
      <c r="A21" s="15">
        <v>20</v>
      </c>
      <c r="B21" s="15" t="s">
        <v>264</v>
      </c>
      <c r="C21" s="15" t="s">
        <v>278</v>
      </c>
      <c r="D21" s="15">
        <v>5</v>
      </c>
      <c r="E21" s="15">
        <f t="shared" si="0"/>
        <v>400</v>
      </c>
      <c r="F21" s="15"/>
      <c r="G21" s="15"/>
      <c r="H21" s="15">
        <f t="shared" si="1"/>
        <v>400</v>
      </c>
    </row>
    <row r="22" ht="16.8" spans="1:8">
      <c r="A22" s="15">
        <v>21</v>
      </c>
      <c r="B22" s="15" t="s">
        <v>264</v>
      </c>
      <c r="C22" s="15" t="s">
        <v>225</v>
      </c>
      <c r="D22" s="15">
        <v>7</v>
      </c>
      <c r="E22" s="15">
        <f t="shared" si="0"/>
        <v>560</v>
      </c>
      <c r="F22" s="15">
        <v>24</v>
      </c>
      <c r="G22" s="15">
        <f>F22*24</f>
        <v>576</v>
      </c>
      <c r="H22" s="15">
        <f t="shared" si="1"/>
        <v>1136</v>
      </c>
    </row>
    <row r="23" ht="16.8" spans="1:8">
      <c r="A23" s="15">
        <v>22</v>
      </c>
      <c r="B23" s="15" t="s">
        <v>264</v>
      </c>
      <c r="C23" s="15" t="s">
        <v>279</v>
      </c>
      <c r="D23" s="15">
        <v>5</v>
      </c>
      <c r="E23" s="15">
        <f t="shared" si="0"/>
        <v>400</v>
      </c>
      <c r="F23" s="15"/>
      <c r="G23" s="15"/>
      <c r="H23" s="15">
        <f t="shared" si="1"/>
        <v>400</v>
      </c>
    </row>
    <row r="24" ht="16.8" spans="1:8">
      <c r="A24" s="15">
        <v>23</v>
      </c>
      <c r="B24" s="15" t="s">
        <v>264</v>
      </c>
      <c r="C24" s="15" t="s">
        <v>280</v>
      </c>
      <c r="D24" s="15">
        <v>7</v>
      </c>
      <c r="E24" s="15">
        <f t="shared" si="0"/>
        <v>560</v>
      </c>
      <c r="F24" s="15"/>
      <c r="G24" s="15"/>
      <c r="H24" s="15">
        <f t="shared" si="1"/>
        <v>560</v>
      </c>
    </row>
    <row r="25" ht="16.8" spans="1:8">
      <c r="A25" s="15">
        <v>24</v>
      </c>
      <c r="B25" s="15" t="s">
        <v>264</v>
      </c>
      <c r="C25" s="15" t="s">
        <v>281</v>
      </c>
      <c r="D25" s="15">
        <v>5</v>
      </c>
      <c r="E25" s="15">
        <f t="shared" si="0"/>
        <v>400</v>
      </c>
      <c r="F25" s="15"/>
      <c r="G25" s="15"/>
      <c r="H25" s="15">
        <f t="shared" si="1"/>
        <v>400</v>
      </c>
    </row>
    <row r="26" ht="16.8" spans="1:8">
      <c r="A26" s="15">
        <v>25</v>
      </c>
      <c r="B26" s="15" t="s">
        <v>264</v>
      </c>
      <c r="C26" s="15" t="s">
        <v>231</v>
      </c>
      <c r="D26" s="15">
        <v>7</v>
      </c>
      <c r="E26" s="15">
        <f t="shared" si="0"/>
        <v>560</v>
      </c>
      <c r="F26" s="15">
        <v>10</v>
      </c>
      <c r="G26" s="15">
        <f>F26*24</f>
        <v>240</v>
      </c>
      <c r="H26" s="15">
        <f t="shared" si="1"/>
        <v>800</v>
      </c>
    </row>
    <row r="27" ht="16.8" spans="1:8">
      <c r="A27" s="15">
        <v>26</v>
      </c>
      <c r="B27" s="15" t="s">
        <v>264</v>
      </c>
      <c r="C27" s="15" t="s">
        <v>282</v>
      </c>
      <c r="D27" s="15">
        <v>5</v>
      </c>
      <c r="E27" s="15">
        <f t="shared" si="0"/>
        <v>400</v>
      </c>
      <c r="H27" s="15">
        <f t="shared" si="1"/>
        <v>400</v>
      </c>
    </row>
    <row r="28" ht="16.8" spans="1:8">
      <c r="A28" s="15">
        <v>27</v>
      </c>
      <c r="B28" s="15" t="s">
        <v>264</v>
      </c>
      <c r="C28" s="15" t="s">
        <v>283</v>
      </c>
      <c r="D28" s="15">
        <v>7</v>
      </c>
      <c r="E28" s="15">
        <f t="shared" si="0"/>
        <v>560</v>
      </c>
      <c r="F28" s="15"/>
      <c r="G28" s="15"/>
      <c r="H28" s="15">
        <f t="shared" si="1"/>
        <v>560</v>
      </c>
    </row>
    <row r="29" ht="16.8" spans="1:8">
      <c r="A29" s="15">
        <v>28</v>
      </c>
      <c r="B29" s="15" t="s">
        <v>264</v>
      </c>
      <c r="C29" s="15" t="s">
        <v>227</v>
      </c>
      <c r="D29" s="15">
        <v>5</v>
      </c>
      <c r="E29" s="15">
        <f t="shared" si="0"/>
        <v>400</v>
      </c>
      <c r="F29" s="15">
        <v>14</v>
      </c>
      <c r="G29" s="15">
        <f>F29*24</f>
        <v>336</v>
      </c>
      <c r="H29" s="15">
        <f t="shared" si="1"/>
        <v>736</v>
      </c>
    </row>
    <row r="30" ht="16.8" spans="1:8">
      <c r="A30" s="15">
        <v>29</v>
      </c>
      <c r="B30" s="15" t="s">
        <v>264</v>
      </c>
      <c r="C30" s="15" t="s">
        <v>232</v>
      </c>
      <c r="D30" s="15">
        <v>7</v>
      </c>
      <c r="E30" s="15">
        <f t="shared" si="0"/>
        <v>560</v>
      </c>
      <c r="F30" s="15">
        <v>6</v>
      </c>
      <c r="G30" s="15">
        <f>F30*24</f>
        <v>144</v>
      </c>
      <c r="H30" s="15">
        <f t="shared" si="1"/>
        <v>704</v>
      </c>
    </row>
    <row r="31" ht="16.8" spans="1:8">
      <c r="A31" s="15">
        <v>30</v>
      </c>
      <c r="B31" s="15" t="s">
        <v>264</v>
      </c>
      <c r="C31" s="15" t="s">
        <v>223</v>
      </c>
      <c r="D31" s="15">
        <v>5</v>
      </c>
      <c r="E31" s="15">
        <f t="shared" si="0"/>
        <v>400</v>
      </c>
      <c r="F31" s="15"/>
      <c r="G31" s="15"/>
      <c r="H31" s="15">
        <f t="shared" si="1"/>
        <v>400</v>
      </c>
    </row>
    <row r="32" ht="16.8" spans="1:8">
      <c r="A32" s="15">
        <v>31</v>
      </c>
      <c r="B32" s="15" t="s">
        <v>264</v>
      </c>
      <c r="C32" s="15" t="s">
        <v>212</v>
      </c>
      <c r="D32" s="15">
        <v>7</v>
      </c>
      <c r="E32" s="15">
        <f t="shared" si="0"/>
        <v>560</v>
      </c>
      <c r="F32" s="15"/>
      <c r="G32" s="15"/>
      <c r="H32" s="15">
        <f t="shared" si="1"/>
        <v>560</v>
      </c>
    </row>
    <row r="33" ht="16.8" spans="1:8">
      <c r="A33" s="15">
        <v>32</v>
      </c>
      <c r="B33" s="15" t="s">
        <v>264</v>
      </c>
      <c r="C33" s="15" t="s">
        <v>284</v>
      </c>
      <c r="D33" s="15">
        <v>5</v>
      </c>
      <c r="E33" s="15">
        <f t="shared" si="0"/>
        <v>400</v>
      </c>
      <c r="F33" s="15"/>
      <c r="G33" s="15"/>
      <c r="H33" s="15">
        <f t="shared" si="1"/>
        <v>400</v>
      </c>
    </row>
    <row r="34" ht="16.8" spans="1:8">
      <c r="A34" s="15">
        <v>33</v>
      </c>
      <c r="B34" s="15" t="s">
        <v>264</v>
      </c>
      <c r="C34" s="15" t="s">
        <v>285</v>
      </c>
      <c r="D34" s="15">
        <v>7</v>
      </c>
      <c r="E34" s="15">
        <f t="shared" si="0"/>
        <v>560</v>
      </c>
      <c r="F34" s="15"/>
      <c r="G34" s="15"/>
      <c r="H34" s="15">
        <f t="shared" si="1"/>
        <v>560</v>
      </c>
    </row>
    <row r="35" ht="16.8" spans="1:8">
      <c r="A35" s="15">
        <v>34</v>
      </c>
      <c r="B35" s="15" t="s">
        <v>264</v>
      </c>
      <c r="C35" s="15" t="s">
        <v>286</v>
      </c>
      <c r="D35" s="15">
        <v>5</v>
      </c>
      <c r="E35" s="15">
        <f t="shared" si="0"/>
        <v>400</v>
      </c>
      <c r="F35" s="15"/>
      <c r="G35" s="15"/>
      <c r="H35" s="15">
        <f t="shared" si="1"/>
        <v>400</v>
      </c>
    </row>
    <row r="36" ht="16.8" spans="1:8">
      <c r="A36" s="15">
        <v>35</v>
      </c>
      <c r="B36" s="15" t="s">
        <v>264</v>
      </c>
      <c r="C36" s="15" t="s">
        <v>228</v>
      </c>
      <c r="D36" s="15">
        <v>5</v>
      </c>
      <c r="E36" s="15">
        <f t="shared" si="0"/>
        <v>400</v>
      </c>
      <c r="F36" s="15">
        <v>13</v>
      </c>
      <c r="G36" s="15">
        <f>F36*24</f>
        <v>312</v>
      </c>
      <c r="H36" s="15">
        <f t="shared" si="1"/>
        <v>712</v>
      </c>
    </row>
    <row r="37" ht="16.8" spans="1:8">
      <c r="A37" s="15">
        <v>36</v>
      </c>
      <c r="B37" s="15" t="s">
        <v>264</v>
      </c>
      <c r="C37" s="15" t="s">
        <v>246</v>
      </c>
      <c r="D37" s="15">
        <v>7</v>
      </c>
      <c r="E37" s="15">
        <f t="shared" si="0"/>
        <v>560</v>
      </c>
      <c r="F37" s="15"/>
      <c r="G37" s="15"/>
      <c r="H37" s="15">
        <f t="shared" si="1"/>
        <v>560</v>
      </c>
    </row>
    <row r="38" ht="16.8" spans="1:8">
      <c r="A38" s="15">
        <v>37</v>
      </c>
      <c r="B38" s="15" t="s">
        <v>264</v>
      </c>
      <c r="C38" s="15" t="s">
        <v>221</v>
      </c>
      <c r="D38" s="15">
        <v>7</v>
      </c>
      <c r="E38" s="15">
        <f t="shared" si="0"/>
        <v>560</v>
      </c>
      <c r="F38" s="15"/>
      <c r="G38" s="15"/>
      <c r="H38" s="15">
        <f t="shared" si="1"/>
        <v>560</v>
      </c>
    </row>
    <row r="39" ht="16.8" spans="1:8">
      <c r="A39" s="15">
        <v>38</v>
      </c>
      <c r="B39" s="15" t="s">
        <v>264</v>
      </c>
      <c r="C39" s="15" t="s">
        <v>287</v>
      </c>
      <c r="D39" s="15">
        <v>5</v>
      </c>
      <c r="E39" s="15">
        <f t="shared" si="0"/>
        <v>400</v>
      </c>
      <c r="F39" s="15"/>
      <c r="G39" s="15"/>
      <c r="H39" s="15">
        <f t="shared" si="1"/>
        <v>400</v>
      </c>
    </row>
    <row r="40" ht="16.8" spans="1:8">
      <c r="A40" s="15">
        <v>39</v>
      </c>
      <c r="B40" s="15" t="s">
        <v>264</v>
      </c>
      <c r="C40" s="15" t="s">
        <v>215</v>
      </c>
      <c r="D40" s="15">
        <v>7</v>
      </c>
      <c r="E40" s="15">
        <f t="shared" si="0"/>
        <v>560</v>
      </c>
      <c r="F40" s="15"/>
      <c r="G40" s="15"/>
      <c r="H40" s="15">
        <f t="shared" si="1"/>
        <v>560</v>
      </c>
    </row>
    <row r="41" ht="16.8" spans="1:8">
      <c r="A41" s="15">
        <v>40</v>
      </c>
      <c r="B41" s="15" t="s">
        <v>264</v>
      </c>
      <c r="C41" s="15" t="s">
        <v>288</v>
      </c>
      <c r="D41" s="15">
        <v>5</v>
      </c>
      <c r="E41" s="15">
        <f t="shared" si="0"/>
        <v>400</v>
      </c>
      <c r="F41" s="15"/>
      <c r="G41" s="15"/>
      <c r="H41" s="15">
        <f t="shared" si="1"/>
        <v>400</v>
      </c>
    </row>
    <row r="42" ht="16.8" spans="1:8">
      <c r="A42" s="15">
        <v>41</v>
      </c>
      <c r="B42" s="15" t="s">
        <v>264</v>
      </c>
      <c r="C42" s="15" t="s">
        <v>289</v>
      </c>
      <c r="D42" s="15">
        <v>7</v>
      </c>
      <c r="E42" s="15">
        <f t="shared" si="0"/>
        <v>560</v>
      </c>
      <c r="F42" s="15"/>
      <c r="G42" s="15"/>
      <c r="H42" s="15">
        <f t="shared" si="1"/>
        <v>560</v>
      </c>
    </row>
    <row r="43" ht="16.8" spans="1:8">
      <c r="A43" s="15">
        <v>42</v>
      </c>
      <c r="B43" s="15" t="s">
        <v>264</v>
      </c>
      <c r="C43" s="15" t="s">
        <v>290</v>
      </c>
      <c r="D43" s="15">
        <v>5</v>
      </c>
      <c r="E43" s="15">
        <f t="shared" si="0"/>
        <v>400</v>
      </c>
      <c r="F43" s="15"/>
      <c r="G43" s="15"/>
      <c r="H43" s="15">
        <f t="shared" si="1"/>
        <v>400</v>
      </c>
    </row>
    <row r="44" ht="16.8" spans="1:8">
      <c r="A44" s="15">
        <v>43</v>
      </c>
      <c r="B44" s="15" t="s">
        <v>264</v>
      </c>
      <c r="C44" s="15" t="s">
        <v>291</v>
      </c>
      <c r="D44" s="15">
        <v>7</v>
      </c>
      <c r="E44" s="15">
        <f t="shared" si="0"/>
        <v>560</v>
      </c>
      <c r="G44" s="15"/>
      <c r="H44" s="15">
        <f t="shared" si="1"/>
        <v>560</v>
      </c>
    </row>
    <row r="45" ht="16.8" spans="1:8">
      <c r="A45" s="15">
        <v>44</v>
      </c>
      <c r="B45" s="15" t="s">
        <v>264</v>
      </c>
      <c r="C45" s="15" t="s">
        <v>292</v>
      </c>
      <c r="D45" s="15">
        <v>5</v>
      </c>
      <c r="E45" s="15">
        <f t="shared" si="0"/>
        <v>400</v>
      </c>
      <c r="F45" s="15"/>
      <c r="G45" s="15"/>
      <c r="H45" s="15">
        <f t="shared" si="1"/>
        <v>400</v>
      </c>
    </row>
    <row r="46" ht="16.8" spans="1:8">
      <c r="A46" s="15">
        <v>45</v>
      </c>
      <c r="B46" s="15" t="s">
        <v>264</v>
      </c>
      <c r="C46" s="15" t="s">
        <v>214</v>
      </c>
      <c r="D46" s="15">
        <v>12</v>
      </c>
      <c r="E46" s="15">
        <f t="shared" si="0"/>
        <v>960</v>
      </c>
      <c r="G46" s="15"/>
      <c r="H46" s="15">
        <f t="shared" si="1"/>
        <v>960</v>
      </c>
    </row>
    <row r="47" ht="16.8" spans="1:8">
      <c r="A47" s="15">
        <v>46</v>
      </c>
      <c r="B47" s="15" t="s">
        <v>264</v>
      </c>
      <c r="C47" s="15" t="s">
        <v>230</v>
      </c>
      <c r="D47" s="15">
        <v>7</v>
      </c>
      <c r="E47" s="15">
        <f t="shared" si="0"/>
        <v>560</v>
      </c>
      <c r="F47" s="15">
        <v>8</v>
      </c>
      <c r="G47" s="15">
        <f>F47*24</f>
        <v>192</v>
      </c>
      <c r="H47" s="15">
        <f t="shared" si="1"/>
        <v>752</v>
      </c>
    </row>
    <row r="48" ht="16.8" spans="1:8">
      <c r="A48" s="15">
        <v>47</v>
      </c>
      <c r="B48" s="15" t="s">
        <v>264</v>
      </c>
      <c r="C48" s="15" t="s">
        <v>226</v>
      </c>
      <c r="D48" s="15">
        <v>5</v>
      </c>
      <c r="E48" s="15">
        <f t="shared" si="0"/>
        <v>400</v>
      </c>
      <c r="F48" s="15">
        <v>6</v>
      </c>
      <c r="G48" s="15">
        <f>F48*24</f>
        <v>144</v>
      </c>
      <c r="H48" s="15">
        <f t="shared" si="1"/>
        <v>544</v>
      </c>
    </row>
    <row r="49" ht="16.8" spans="1:14">
      <c r="A49" s="15">
        <v>48</v>
      </c>
      <c r="B49" s="15" t="s">
        <v>264</v>
      </c>
      <c r="C49" s="15" t="s">
        <v>293</v>
      </c>
      <c r="D49" s="15">
        <v>7</v>
      </c>
      <c r="E49" s="15">
        <f t="shared" si="0"/>
        <v>560</v>
      </c>
      <c r="F49" s="15"/>
      <c r="G49" s="15"/>
      <c r="H49" s="15">
        <f t="shared" si="1"/>
        <v>560</v>
      </c>
    </row>
    <row r="50" ht="16.8" spans="1:14">
      <c r="A50" s="15">
        <v>49</v>
      </c>
      <c r="B50" s="15" t="s">
        <v>264</v>
      </c>
      <c r="C50" s="15" t="s">
        <v>294</v>
      </c>
      <c r="D50" s="15">
        <v>5</v>
      </c>
      <c r="E50" s="15">
        <f t="shared" si="0"/>
        <v>400</v>
      </c>
      <c r="F50" s="15"/>
      <c r="G50" s="15"/>
      <c r="H50" s="15">
        <f t="shared" si="1"/>
        <v>400</v>
      </c>
    </row>
    <row r="51" ht="16.8" spans="1:14">
      <c r="A51" s="15">
        <v>50</v>
      </c>
      <c r="B51" s="15" t="s">
        <v>264</v>
      </c>
      <c r="C51" s="15" t="s">
        <v>224</v>
      </c>
      <c r="D51" s="15">
        <v>0</v>
      </c>
      <c r="E51" s="15">
        <f t="shared" si="0"/>
        <v>0</v>
      </c>
      <c r="F51" s="15">
        <v>24</v>
      </c>
      <c r="G51" s="15">
        <f>F51*24</f>
        <v>576</v>
      </c>
      <c r="H51" s="15">
        <f t="shared" si="1"/>
        <v>576</v>
      </c>
    </row>
    <row r="52" ht="16.8" spans="1:14">
      <c r="A52" s="15">
        <v>51</v>
      </c>
      <c r="B52" s="15" t="s">
        <v>264</v>
      </c>
      <c r="C52" s="15" t="s">
        <v>229</v>
      </c>
      <c r="D52" s="15">
        <v>0</v>
      </c>
      <c r="E52" s="15">
        <f t="shared" si="0"/>
        <v>0</v>
      </c>
      <c r="F52" s="15">
        <v>7</v>
      </c>
      <c r="G52" s="15">
        <f>F52*24</f>
        <v>168</v>
      </c>
      <c r="H52" s="15">
        <f t="shared" si="1"/>
        <v>168</v>
      </c>
    </row>
    <row r="53" ht="16.8" spans="1:14">
      <c r="A53" s="13" t="s">
        <v>295</v>
      </c>
      <c r="B53" s="14"/>
      <c r="C53" s="14"/>
      <c r="D53" s="13">
        <f>SUM(D3:D52)</f>
        <v>300</v>
      </c>
      <c r="E53" s="13">
        <f>SUM(E3:E52)</f>
        <v>24000</v>
      </c>
      <c r="F53" s="13">
        <f>SUM(F3:F52)</f>
        <v>112</v>
      </c>
      <c r="G53" s="13">
        <f>SUM(G3:G52)</f>
        <v>2688</v>
      </c>
      <c r="H53" s="13">
        <f>SUM(H3:H52)</f>
        <v>26688</v>
      </c>
    </row>
    <row r="54" ht="16.8" spans="1:14">
      <c r="A54" s="16" t="s">
        <v>296</v>
      </c>
      <c r="B54" s="16"/>
      <c r="C54" s="16"/>
      <c r="D54" s="16"/>
      <c r="E54" s="16"/>
      <c r="F54" s="17"/>
      <c r="G54" s="17"/>
      <c r="H54" s="17"/>
    </row>
    <row r="55" ht="16.8" spans="1:14">
      <c r="A55" s="18" t="s">
        <v>297</v>
      </c>
      <c r="B55" s="18"/>
      <c r="C55" s="16"/>
      <c r="D55" s="16"/>
      <c r="E55" s="16"/>
      <c r="F55" s="17"/>
      <c r="G55" s="17"/>
      <c r="H55" s="17"/>
    </row>
    <row r="57" ht="16.8" spans="1:14">
      <c r="A57" s="13" t="s">
        <v>298</v>
      </c>
      <c r="B57" s="14"/>
      <c r="C57" s="14"/>
      <c r="D57" s="14"/>
      <c r="E57" s="14"/>
      <c r="F57" s="14"/>
      <c r="G57" s="14"/>
      <c r="H57" s="14"/>
    </row>
    <row r="58" ht="16.8" spans="1:14">
      <c r="A58" s="13" t="s">
        <v>1</v>
      </c>
      <c r="B58" s="13" t="s">
        <v>260</v>
      </c>
      <c r="C58" s="13" t="s">
        <v>5</v>
      </c>
      <c r="D58" s="13" t="s">
        <v>261</v>
      </c>
      <c r="E58" s="13" t="s">
        <v>202</v>
      </c>
      <c r="F58" s="13" t="s">
        <v>262</v>
      </c>
      <c r="G58" s="13" t="s">
        <v>202</v>
      </c>
      <c r="H58" s="13" t="s">
        <v>263</v>
      </c>
      <c r="I58" s="19" t="s">
        <v>299</v>
      </c>
      <c r="J58" s="19"/>
      <c r="K58" s="19"/>
      <c r="L58" s="19">
        <v>7</v>
      </c>
      <c r="M58">
        <v>8</v>
      </c>
      <c r="N58" s="19"/>
    </row>
    <row r="59" ht="16.8" spans="1:14">
      <c r="A59" s="15">
        <v>1</v>
      </c>
      <c r="B59" s="15" t="s">
        <v>264</v>
      </c>
      <c r="C59" s="15" t="s">
        <v>265</v>
      </c>
      <c r="D59" s="15">
        <v>10</v>
      </c>
      <c r="E59" s="15">
        <f t="shared" ref="E59:E108" si="2">D59*80</f>
        <v>800</v>
      </c>
      <c r="F59" s="15"/>
      <c r="G59" s="15"/>
      <c r="H59" s="15">
        <f t="shared" ref="H59:H108" si="3">E59+G59</f>
        <v>800</v>
      </c>
      <c r="I59" s="19"/>
      <c r="J59" s="19">
        <v>5</v>
      </c>
      <c r="K59" s="19"/>
      <c r="L59" s="19">
        <v>5</v>
      </c>
      <c r="M59" s="19"/>
      <c r="N59" s="19">
        <v>10</v>
      </c>
    </row>
    <row r="60" ht="16.8" spans="1:14">
      <c r="A60" s="15">
        <v>2</v>
      </c>
      <c r="B60" s="15" t="s">
        <v>264</v>
      </c>
      <c r="C60" s="15" t="s">
        <v>266</v>
      </c>
      <c r="D60" s="15">
        <v>11</v>
      </c>
      <c r="E60" s="15">
        <f t="shared" si="2"/>
        <v>880</v>
      </c>
      <c r="F60" s="15"/>
      <c r="G60" s="15"/>
      <c r="H60" s="15">
        <f t="shared" si="3"/>
        <v>880</v>
      </c>
      <c r="I60" s="19">
        <v>5</v>
      </c>
      <c r="J60" s="19"/>
      <c r="K60" s="19">
        <v>5</v>
      </c>
      <c r="L60" s="19"/>
      <c r="M60" s="19">
        <v>1</v>
      </c>
      <c r="N60" s="19">
        <v>11</v>
      </c>
    </row>
    <row r="61" ht="16.8" spans="1:14">
      <c r="A61" s="15">
        <v>4</v>
      </c>
      <c r="B61" s="15" t="s">
        <v>264</v>
      </c>
      <c r="C61" s="15" t="s">
        <v>267</v>
      </c>
      <c r="D61" s="15">
        <v>10</v>
      </c>
      <c r="E61" s="15">
        <f t="shared" si="2"/>
        <v>800</v>
      </c>
      <c r="F61" s="15"/>
      <c r="G61" s="15"/>
      <c r="H61" s="15">
        <f t="shared" si="3"/>
        <v>800</v>
      </c>
      <c r="I61" s="19"/>
      <c r="J61" s="19">
        <v>5</v>
      </c>
      <c r="K61" s="19"/>
      <c r="L61" s="19">
        <v>5</v>
      </c>
      <c r="M61" s="19"/>
      <c r="N61" s="19">
        <v>10</v>
      </c>
    </row>
    <row r="62" ht="16.8" spans="1:14">
      <c r="A62" s="15">
        <v>5</v>
      </c>
      <c r="B62" s="15" t="s">
        <v>264</v>
      </c>
      <c r="C62" s="15" t="s">
        <v>268</v>
      </c>
      <c r="D62" s="15">
        <v>11</v>
      </c>
      <c r="E62" s="15">
        <f t="shared" si="2"/>
        <v>880</v>
      </c>
      <c r="F62" s="15"/>
      <c r="G62" s="15"/>
      <c r="H62" s="15">
        <f t="shared" si="3"/>
        <v>880</v>
      </c>
      <c r="I62" s="19">
        <v>5</v>
      </c>
      <c r="J62" s="19"/>
      <c r="K62" s="19">
        <v>5</v>
      </c>
      <c r="L62" s="19"/>
      <c r="M62" s="19">
        <v>1</v>
      </c>
      <c r="N62" s="19">
        <v>11</v>
      </c>
    </row>
    <row r="63" ht="16.8" spans="1:14">
      <c r="A63" s="15">
        <v>6</v>
      </c>
      <c r="B63" s="15" t="s">
        <v>264</v>
      </c>
      <c r="C63" s="15" t="s">
        <v>269</v>
      </c>
      <c r="D63" s="15">
        <v>10</v>
      </c>
      <c r="E63" s="15">
        <f t="shared" si="2"/>
        <v>800</v>
      </c>
      <c r="F63" s="15"/>
      <c r="G63" s="15"/>
      <c r="H63" s="15">
        <f t="shared" si="3"/>
        <v>800</v>
      </c>
      <c r="I63" s="19"/>
      <c r="J63" s="19">
        <v>5</v>
      </c>
      <c r="K63" s="19"/>
      <c r="L63" s="19">
        <v>5</v>
      </c>
      <c r="M63" s="19"/>
      <c r="N63" s="19">
        <v>10</v>
      </c>
    </row>
    <row r="64" ht="16.8" spans="1:14">
      <c r="A64" s="15">
        <v>7</v>
      </c>
      <c r="B64" s="15" t="s">
        <v>264</v>
      </c>
      <c r="C64" s="15" t="s">
        <v>270</v>
      </c>
      <c r="D64" s="15">
        <v>11</v>
      </c>
      <c r="E64" s="15">
        <f t="shared" si="2"/>
        <v>880</v>
      </c>
      <c r="F64" s="15"/>
      <c r="G64" s="15"/>
      <c r="H64" s="15">
        <f t="shared" si="3"/>
        <v>880</v>
      </c>
      <c r="I64" s="19">
        <v>5</v>
      </c>
      <c r="J64" s="19"/>
      <c r="K64" s="19">
        <v>5</v>
      </c>
      <c r="L64" s="19"/>
      <c r="M64" s="19">
        <v>1</v>
      </c>
      <c r="N64" s="19">
        <v>11</v>
      </c>
    </row>
    <row r="65" ht="16.8" spans="1:14">
      <c r="A65" s="15">
        <v>8</v>
      </c>
      <c r="B65" s="15" t="s">
        <v>264</v>
      </c>
      <c r="C65" s="15" t="s">
        <v>208</v>
      </c>
      <c r="D65" s="15">
        <v>10</v>
      </c>
      <c r="E65" s="15">
        <f t="shared" si="2"/>
        <v>800</v>
      </c>
      <c r="F65" s="15"/>
      <c r="G65" s="15"/>
      <c r="H65" s="15">
        <f t="shared" si="3"/>
        <v>800</v>
      </c>
      <c r="I65" s="19"/>
      <c r="J65" s="19">
        <v>5</v>
      </c>
      <c r="K65" s="19"/>
      <c r="L65" s="19">
        <v>5</v>
      </c>
      <c r="M65" s="19"/>
      <c r="N65" s="19">
        <v>10</v>
      </c>
    </row>
    <row r="66" ht="16.8" spans="1:14">
      <c r="A66" s="15">
        <v>9</v>
      </c>
      <c r="B66" s="15" t="s">
        <v>264</v>
      </c>
      <c r="C66" s="15" t="s">
        <v>271</v>
      </c>
      <c r="D66" s="15">
        <v>11</v>
      </c>
      <c r="E66" s="15">
        <f t="shared" si="2"/>
        <v>880</v>
      </c>
      <c r="F66" s="15"/>
      <c r="G66" s="15"/>
      <c r="H66" s="15">
        <f t="shared" si="3"/>
        <v>880</v>
      </c>
      <c r="I66" s="19">
        <v>5</v>
      </c>
      <c r="J66" s="19"/>
      <c r="K66" s="19">
        <v>5</v>
      </c>
      <c r="L66" s="19"/>
      <c r="M66" s="19">
        <v>1</v>
      </c>
      <c r="N66" s="19">
        <v>11</v>
      </c>
    </row>
    <row r="67" ht="16.8" spans="1:14">
      <c r="A67" s="15">
        <v>10</v>
      </c>
      <c r="B67" s="15" t="s">
        <v>264</v>
      </c>
      <c r="C67" s="15" t="s">
        <v>217</v>
      </c>
      <c r="D67" s="15">
        <v>21</v>
      </c>
      <c r="E67" s="15">
        <f t="shared" si="2"/>
        <v>1680</v>
      </c>
      <c r="F67" s="15"/>
      <c r="G67" s="15"/>
      <c r="H67" s="15">
        <f t="shared" si="3"/>
        <v>1680</v>
      </c>
      <c r="I67" s="19">
        <v>5</v>
      </c>
      <c r="J67" s="19">
        <v>5</v>
      </c>
      <c r="K67" s="19">
        <v>5</v>
      </c>
      <c r="L67" s="19">
        <v>5</v>
      </c>
      <c r="M67" s="19">
        <v>1</v>
      </c>
      <c r="N67" s="19">
        <v>21</v>
      </c>
    </row>
    <row r="68" ht="16.8" spans="1:14">
      <c r="A68" s="15">
        <v>11</v>
      </c>
      <c r="B68" s="15" t="s">
        <v>264</v>
      </c>
      <c r="C68" s="15" t="s">
        <v>272</v>
      </c>
      <c r="D68" s="15">
        <v>10</v>
      </c>
      <c r="E68" s="15">
        <f t="shared" si="2"/>
        <v>800</v>
      </c>
      <c r="F68" s="15"/>
      <c r="G68" s="15"/>
      <c r="H68" s="15">
        <f t="shared" si="3"/>
        <v>800</v>
      </c>
      <c r="I68" s="19"/>
      <c r="J68" s="19">
        <v>5</v>
      </c>
      <c r="K68" s="19"/>
      <c r="L68" s="19">
        <v>5</v>
      </c>
      <c r="M68" s="19"/>
      <c r="N68" s="19">
        <v>10</v>
      </c>
    </row>
    <row r="69" ht="16.8" spans="1:14">
      <c r="A69" s="15">
        <v>12</v>
      </c>
      <c r="B69" s="15" t="s">
        <v>264</v>
      </c>
      <c r="C69" s="15" t="s">
        <v>273</v>
      </c>
      <c r="D69" s="15">
        <v>11</v>
      </c>
      <c r="E69" s="15">
        <f t="shared" si="2"/>
        <v>880</v>
      </c>
      <c r="F69" s="15"/>
      <c r="G69" s="15"/>
      <c r="H69" s="15">
        <f t="shared" si="3"/>
        <v>880</v>
      </c>
      <c r="I69" s="19">
        <v>5</v>
      </c>
      <c r="J69" s="19"/>
      <c r="K69" s="19">
        <v>5</v>
      </c>
      <c r="L69" s="19"/>
      <c r="M69" s="19">
        <v>1</v>
      </c>
      <c r="N69" s="19">
        <v>11</v>
      </c>
    </row>
    <row r="70" ht="16.8" spans="1:14">
      <c r="A70" s="15">
        <v>13</v>
      </c>
      <c r="B70" s="15" t="s">
        <v>264</v>
      </c>
      <c r="C70" s="15" t="s">
        <v>211</v>
      </c>
      <c r="D70" s="15">
        <v>10</v>
      </c>
      <c r="E70" s="15">
        <f t="shared" si="2"/>
        <v>800</v>
      </c>
      <c r="F70" s="15"/>
      <c r="G70" s="15"/>
      <c r="H70" s="15">
        <f t="shared" si="3"/>
        <v>800</v>
      </c>
      <c r="I70" s="19"/>
      <c r="J70" s="19">
        <v>5</v>
      </c>
      <c r="K70" s="19"/>
      <c r="L70" s="19">
        <v>5</v>
      </c>
      <c r="M70" s="19"/>
      <c r="N70" s="19">
        <v>10</v>
      </c>
    </row>
    <row r="71" ht="16.8" spans="1:14">
      <c r="A71" s="15">
        <v>14</v>
      </c>
      <c r="B71" s="15" t="s">
        <v>264</v>
      </c>
      <c r="C71" s="15" t="s">
        <v>274</v>
      </c>
      <c r="D71" s="15">
        <v>11</v>
      </c>
      <c r="E71" s="15">
        <f t="shared" si="2"/>
        <v>880</v>
      </c>
      <c r="F71" s="15"/>
      <c r="G71" s="15"/>
      <c r="H71" s="15">
        <f t="shared" si="3"/>
        <v>880</v>
      </c>
      <c r="I71" s="19">
        <v>5</v>
      </c>
      <c r="J71" s="19"/>
      <c r="K71" s="19">
        <v>5</v>
      </c>
      <c r="L71" s="19"/>
      <c r="M71" s="19">
        <v>1</v>
      </c>
      <c r="N71" s="19">
        <v>11</v>
      </c>
    </row>
    <row r="72" ht="16.8" spans="1:14">
      <c r="A72" s="15">
        <v>15</v>
      </c>
      <c r="B72" s="15" t="s">
        <v>264</v>
      </c>
      <c r="C72" s="15" t="s">
        <v>275</v>
      </c>
      <c r="D72" s="15">
        <v>10</v>
      </c>
      <c r="E72" s="15">
        <f t="shared" si="2"/>
        <v>800</v>
      </c>
      <c r="F72" s="15"/>
      <c r="G72" s="15"/>
      <c r="H72" s="15">
        <f t="shared" si="3"/>
        <v>800</v>
      </c>
      <c r="I72" s="19"/>
      <c r="J72" s="19">
        <v>5</v>
      </c>
      <c r="K72" s="19"/>
      <c r="L72" s="19">
        <v>5</v>
      </c>
      <c r="M72" s="19"/>
      <c r="N72" s="19">
        <v>10</v>
      </c>
    </row>
    <row r="73" ht="16.8" spans="1:14">
      <c r="A73" s="15">
        <v>16</v>
      </c>
      <c r="B73" s="15" t="s">
        <v>264</v>
      </c>
      <c r="C73" s="15" t="s">
        <v>276</v>
      </c>
      <c r="D73" s="15">
        <v>11</v>
      </c>
      <c r="E73" s="15">
        <f t="shared" si="2"/>
        <v>880</v>
      </c>
      <c r="F73" s="15"/>
      <c r="G73" s="15"/>
      <c r="H73" s="15">
        <f t="shared" si="3"/>
        <v>880</v>
      </c>
      <c r="I73" s="19">
        <v>5</v>
      </c>
      <c r="J73" s="19"/>
      <c r="K73" s="19">
        <v>5</v>
      </c>
      <c r="L73" s="19"/>
      <c r="M73" s="19">
        <v>1</v>
      </c>
      <c r="N73" s="19">
        <v>11</v>
      </c>
    </row>
    <row r="74" ht="16.8" spans="1:14">
      <c r="A74" s="15">
        <v>17</v>
      </c>
      <c r="B74" s="15" t="s">
        <v>264</v>
      </c>
      <c r="C74" s="15" t="s">
        <v>277</v>
      </c>
      <c r="D74" s="15">
        <v>10</v>
      </c>
      <c r="E74" s="15">
        <f t="shared" si="2"/>
        <v>800</v>
      </c>
      <c r="F74" s="15"/>
      <c r="G74" s="15"/>
      <c r="H74" s="15">
        <f t="shared" si="3"/>
        <v>800</v>
      </c>
      <c r="I74" s="19"/>
      <c r="J74" s="19">
        <v>5</v>
      </c>
      <c r="K74" s="19"/>
      <c r="L74" s="19">
        <v>5</v>
      </c>
      <c r="M74" s="19"/>
      <c r="N74" s="19">
        <v>10</v>
      </c>
    </row>
    <row r="75" ht="16.8" spans="1:14">
      <c r="A75" s="15">
        <v>18</v>
      </c>
      <c r="B75" s="15" t="s">
        <v>264</v>
      </c>
      <c r="C75" s="15" t="s">
        <v>203</v>
      </c>
      <c r="D75" s="15">
        <v>11</v>
      </c>
      <c r="E75" s="15">
        <f t="shared" si="2"/>
        <v>880</v>
      </c>
      <c r="F75" s="15"/>
      <c r="G75" s="15"/>
      <c r="H75" s="15">
        <f t="shared" si="3"/>
        <v>880</v>
      </c>
      <c r="I75" s="19">
        <v>5</v>
      </c>
      <c r="J75" s="19"/>
      <c r="K75" s="19">
        <v>5</v>
      </c>
      <c r="L75" s="19"/>
      <c r="M75" s="19">
        <v>1</v>
      </c>
      <c r="N75" s="19">
        <v>11</v>
      </c>
    </row>
    <row r="76" ht="16.8" spans="1:14">
      <c r="A76" s="15">
        <v>19</v>
      </c>
      <c r="B76" s="15" t="s">
        <v>264</v>
      </c>
      <c r="C76" s="15" t="s">
        <v>206</v>
      </c>
      <c r="D76" s="15">
        <v>10</v>
      </c>
      <c r="E76" s="15">
        <f t="shared" si="2"/>
        <v>800</v>
      </c>
      <c r="F76" s="15"/>
      <c r="G76" s="15"/>
      <c r="H76" s="15">
        <f t="shared" si="3"/>
        <v>800</v>
      </c>
      <c r="I76" s="19"/>
      <c r="J76" s="19">
        <v>5</v>
      </c>
      <c r="K76" s="19"/>
      <c r="L76" s="19">
        <v>5</v>
      </c>
      <c r="M76" s="19"/>
      <c r="N76" s="19">
        <v>10</v>
      </c>
    </row>
    <row r="77" ht="16.8" spans="1:14">
      <c r="A77" s="15">
        <v>20</v>
      </c>
      <c r="B77" s="15" t="s">
        <v>264</v>
      </c>
      <c r="C77" s="15" t="s">
        <v>278</v>
      </c>
      <c r="D77" s="15">
        <v>11</v>
      </c>
      <c r="E77" s="15">
        <f t="shared" si="2"/>
        <v>880</v>
      </c>
      <c r="F77" s="15"/>
      <c r="G77" s="15"/>
      <c r="H77" s="15">
        <f t="shared" si="3"/>
        <v>880</v>
      </c>
      <c r="I77" s="19">
        <v>5</v>
      </c>
      <c r="J77" s="19"/>
      <c r="K77" s="19">
        <v>5</v>
      </c>
      <c r="L77" s="19"/>
      <c r="M77" s="19">
        <v>1</v>
      </c>
      <c r="N77" s="19">
        <v>11</v>
      </c>
    </row>
    <row r="78" ht="16.8" spans="1:14">
      <c r="A78" s="15">
        <v>21</v>
      </c>
      <c r="B78" s="15" t="s">
        <v>264</v>
      </c>
      <c r="C78" s="15" t="s">
        <v>225</v>
      </c>
      <c r="D78" s="15">
        <v>10</v>
      </c>
      <c r="E78" s="15">
        <f t="shared" si="2"/>
        <v>800</v>
      </c>
      <c r="F78" s="15">
        <v>121</v>
      </c>
      <c r="G78" s="15">
        <f>F78*24</f>
        <v>2904</v>
      </c>
      <c r="H78" s="15">
        <f t="shared" si="3"/>
        <v>3704</v>
      </c>
      <c r="I78" s="19"/>
      <c r="J78" s="19">
        <v>5</v>
      </c>
      <c r="K78" s="19"/>
      <c r="L78" s="19">
        <v>5</v>
      </c>
      <c r="M78" s="19"/>
      <c r="N78" s="19">
        <v>10</v>
      </c>
    </row>
    <row r="79" ht="16.8" spans="1:14">
      <c r="A79" s="15">
        <v>22</v>
      </c>
      <c r="B79" s="15" t="s">
        <v>264</v>
      </c>
      <c r="C79" s="15" t="s">
        <v>279</v>
      </c>
      <c r="D79" s="15">
        <v>11</v>
      </c>
      <c r="E79" s="15">
        <f t="shared" si="2"/>
        <v>880</v>
      </c>
      <c r="F79" s="15"/>
      <c r="G79" s="15"/>
      <c r="H79" s="15">
        <f t="shared" si="3"/>
        <v>880</v>
      </c>
      <c r="I79" s="19">
        <v>5</v>
      </c>
      <c r="J79" s="19"/>
      <c r="K79" s="19">
        <v>5</v>
      </c>
      <c r="L79" s="19"/>
      <c r="M79" s="19">
        <v>1</v>
      </c>
      <c r="N79" s="19">
        <v>11</v>
      </c>
    </row>
    <row r="80" ht="16.8" spans="1:14">
      <c r="A80" s="15">
        <v>23</v>
      </c>
      <c r="B80" s="15" t="s">
        <v>264</v>
      </c>
      <c r="C80" s="15" t="s">
        <v>294</v>
      </c>
      <c r="D80" s="15">
        <v>5</v>
      </c>
      <c r="E80" s="15">
        <f t="shared" si="2"/>
        <v>400</v>
      </c>
      <c r="F80" s="15"/>
      <c r="G80" s="15"/>
      <c r="H80" s="15">
        <f t="shared" si="3"/>
        <v>400</v>
      </c>
      <c r="I80" s="19">
        <v>5</v>
      </c>
      <c r="J80" s="19"/>
      <c r="K80" s="19"/>
      <c r="L80" s="19"/>
      <c r="M80" s="19"/>
      <c r="N80" s="19">
        <v>5</v>
      </c>
    </row>
    <row r="81" ht="16.8" spans="1:14">
      <c r="A81" s="15">
        <v>24</v>
      </c>
      <c r="B81" s="15" t="s">
        <v>264</v>
      </c>
      <c r="C81" s="15" t="s">
        <v>293</v>
      </c>
      <c r="D81" s="15">
        <v>10</v>
      </c>
      <c r="E81" s="15">
        <f t="shared" si="2"/>
        <v>800</v>
      </c>
      <c r="F81" s="15"/>
      <c r="G81" s="15"/>
      <c r="H81" s="15">
        <f t="shared" si="3"/>
        <v>800</v>
      </c>
      <c r="I81" s="19"/>
      <c r="J81" s="19">
        <v>5</v>
      </c>
      <c r="K81" s="19"/>
      <c r="L81" s="19">
        <v>5</v>
      </c>
      <c r="M81" s="19"/>
      <c r="N81" s="19">
        <v>10</v>
      </c>
    </row>
    <row r="82" ht="16.8" spans="1:14">
      <c r="A82" s="15">
        <v>25</v>
      </c>
      <c r="B82" s="15" t="s">
        <v>264</v>
      </c>
      <c r="C82" s="15" t="s">
        <v>226</v>
      </c>
      <c r="D82" s="15">
        <v>10</v>
      </c>
      <c r="E82" s="15">
        <f t="shared" si="2"/>
        <v>800</v>
      </c>
      <c r="F82" s="15">
        <v>42</v>
      </c>
      <c r="G82" s="15">
        <f>F82*24</f>
        <v>1008</v>
      </c>
      <c r="H82" s="15">
        <f t="shared" si="3"/>
        <v>1808</v>
      </c>
      <c r="I82" s="19"/>
      <c r="J82" s="19">
        <v>5</v>
      </c>
      <c r="K82" s="19"/>
      <c r="L82" s="19">
        <v>5</v>
      </c>
      <c r="M82" s="19"/>
      <c r="N82" s="19">
        <v>10</v>
      </c>
    </row>
    <row r="83" ht="16.8" spans="1:14">
      <c r="A83" s="15">
        <v>26</v>
      </c>
      <c r="B83" s="15" t="s">
        <v>264</v>
      </c>
      <c r="C83" s="15" t="s">
        <v>230</v>
      </c>
      <c r="D83" s="15">
        <v>11</v>
      </c>
      <c r="E83" s="15">
        <f t="shared" si="2"/>
        <v>880</v>
      </c>
      <c r="F83" s="15">
        <v>50</v>
      </c>
      <c r="G83" s="15">
        <f>F83*24</f>
        <v>1200</v>
      </c>
      <c r="H83" s="15">
        <f t="shared" si="3"/>
        <v>2080</v>
      </c>
      <c r="I83" s="19">
        <v>5</v>
      </c>
      <c r="J83" s="19"/>
      <c r="K83" s="19">
        <v>5</v>
      </c>
      <c r="L83" s="19"/>
      <c r="M83" s="19">
        <v>1</v>
      </c>
      <c r="N83" s="19">
        <v>11</v>
      </c>
    </row>
    <row r="84" ht="16.8" spans="1:14">
      <c r="A84" s="15">
        <v>27</v>
      </c>
      <c r="B84" s="15" t="s">
        <v>264</v>
      </c>
      <c r="C84" s="15" t="s">
        <v>214</v>
      </c>
      <c r="D84" s="15">
        <v>21</v>
      </c>
      <c r="E84" s="15">
        <f t="shared" si="2"/>
        <v>1680</v>
      </c>
      <c r="F84" s="15"/>
      <c r="G84" s="15"/>
      <c r="H84" s="15">
        <f t="shared" si="3"/>
        <v>1680</v>
      </c>
      <c r="I84" s="19">
        <v>5</v>
      </c>
      <c r="J84" s="19">
        <v>5</v>
      </c>
      <c r="K84" s="19">
        <v>5</v>
      </c>
      <c r="L84" s="19">
        <v>5</v>
      </c>
      <c r="M84" s="19">
        <v>1</v>
      </c>
      <c r="N84" s="19">
        <v>21</v>
      </c>
    </row>
    <row r="85" ht="16.8" spans="1:14">
      <c r="A85" s="15">
        <v>28</v>
      </c>
      <c r="B85" s="15" t="s">
        <v>264</v>
      </c>
      <c r="C85" s="15" t="s">
        <v>292</v>
      </c>
      <c r="D85" s="15">
        <v>0</v>
      </c>
      <c r="E85" s="15">
        <f t="shared" si="2"/>
        <v>0</v>
      </c>
      <c r="F85" s="15"/>
      <c r="G85" s="15"/>
      <c r="H85" s="15">
        <f t="shared" si="3"/>
        <v>0</v>
      </c>
      <c r="I85" s="19"/>
      <c r="J85" s="19"/>
      <c r="K85" s="19"/>
      <c r="L85" s="19"/>
      <c r="M85" s="19"/>
      <c r="N85" s="19">
        <v>0</v>
      </c>
    </row>
    <row r="86" ht="16.8" spans="1:14">
      <c r="A86" s="15">
        <v>29</v>
      </c>
      <c r="B86" s="15" t="s">
        <v>264</v>
      </c>
      <c r="C86" s="15" t="s">
        <v>291</v>
      </c>
      <c r="D86" s="15">
        <v>10</v>
      </c>
      <c r="E86" s="15">
        <f t="shared" si="2"/>
        <v>800</v>
      </c>
      <c r="F86" s="15"/>
      <c r="G86" s="15"/>
      <c r="H86" s="15">
        <f t="shared" si="3"/>
        <v>800</v>
      </c>
      <c r="I86" s="19"/>
      <c r="J86" s="19">
        <v>5</v>
      </c>
      <c r="K86" s="19"/>
      <c r="L86" s="19">
        <v>5</v>
      </c>
      <c r="M86" s="19"/>
      <c r="N86" s="19">
        <v>10</v>
      </c>
    </row>
    <row r="87" ht="16.8" spans="1:14">
      <c r="A87" s="15">
        <v>30</v>
      </c>
      <c r="B87" s="15" t="s">
        <v>264</v>
      </c>
      <c r="C87" s="15" t="s">
        <v>290</v>
      </c>
      <c r="D87" s="15">
        <v>11</v>
      </c>
      <c r="E87" s="15">
        <f t="shared" si="2"/>
        <v>880</v>
      </c>
      <c r="F87" s="15"/>
      <c r="G87" s="15"/>
      <c r="H87" s="15">
        <f t="shared" si="3"/>
        <v>880</v>
      </c>
      <c r="I87" s="19">
        <v>5</v>
      </c>
      <c r="J87" s="19"/>
      <c r="K87" s="19">
        <v>5</v>
      </c>
      <c r="L87" s="19"/>
      <c r="M87" s="19">
        <v>1</v>
      </c>
      <c r="N87" s="19">
        <v>11</v>
      </c>
    </row>
    <row r="88" ht="16.8" spans="1:14">
      <c r="A88" s="15">
        <v>31</v>
      </c>
      <c r="B88" s="15" t="s">
        <v>264</v>
      </c>
      <c r="C88" s="15" t="s">
        <v>289</v>
      </c>
      <c r="D88" s="15">
        <v>10</v>
      </c>
      <c r="E88" s="15">
        <f t="shared" si="2"/>
        <v>800</v>
      </c>
      <c r="F88" s="15"/>
      <c r="G88" s="15"/>
      <c r="H88" s="15">
        <f t="shared" si="3"/>
        <v>800</v>
      </c>
      <c r="I88" s="19"/>
      <c r="J88" s="19">
        <v>5</v>
      </c>
      <c r="K88" s="19"/>
      <c r="L88" s="19">
        <v>5</v>
      </c>
      <c r="M88" s="19"/>
      <c r="N88" s="19">
        <v>10</v>
      </c>
    </row>
    <row r="89" ht="16.8" spans="1:14">
      <c r="A89" s="15">
        <v>32</v>
      </c>
      <c r="B89" s="15" t="s">
        <v>264</v>
      </c>
      <c r="C89" s="15" t="s">
        <v>288</v>
      </c>
      <c r="D89" s="15">
        <v>11</v>
      </c>
      <c r="E89" s="15">
        <f t="shared" si="2"/>
        <v>880</v>
      </c>
      <c r="F89" s="15"/>
      <c r="G89" s="15"/>
      <c r="H89" s="15">
        <f t="shared" si="3"/>
        <v>880</v>
      </c>
      <c r="I89" s="19">
        <v>5</v>
      </c>
      <c r="J89" s="19"/>
      <c r="K89" s="19">
        <v>5</v>
      </c>
      <c r="L89" s="19"/>
      <c r="M89" s="19">
        <v>1</v>
      </c>
      <c r="N89" s="19">
        <v>11</v>
      </c>
    </row>
    <row r="90" ht="16.8" spans="1:14">
      <c r="A90" s="15">
        <v>33</v>
      </c>
      <c r="B90" s="15" t="s">
        <v>264</v>
      </c>
      <c r="C90" s="15" t="s">
        <v>215</v>
      </c>
      <c r="D90" s="15">
        <v>10</v>
      </c>
      <c r="E90" s="15">
        <f t="shared" si="2"/>
        <v>800</v>
      </c>
      <c r="F90" s="15"/>
      <c r="G90" s="15"/>
      <c r="H90" s="15">
        <f t="shared" si="3"/>
        <v>800</v>
      </c>
      <c r="I90" s="19"/>
      <c r="J90" s="19">
        <v>5</v>
      </c>
      <c r="K90" s="19"/>
      <c r="L90" s="19">
        <v>5</v>
      </c>
      <c r="M90" s="19"/>
      <c r="N90" s="19">
        <v>10</v>
      </c>
    </row>
    <row r="91" ht="16.8" spans="1:14">
      <c r="A91" s="15">
        <v>34</v>
      </c>
      <c r="B91" s="15" t="s">
        <v>264</v>
      </c>
      <c r="C91" s="15" t="s">
        <v>287</v>
      </c>
      <c r="D91" s="15">
        <v>16</v>
      </c>
      <c r="E91" s="15">
        <f t="shared" si="2"/>
        <v>1280</v>
      </c>
      <c r="F91" s="15"/>
      <c r="G91" s="15"/>
      <c r="H91" s="15">
        <f t="shared" si="3"/>
        <v>1280</v>
      </c>
      <c r="I91" s="19">
        <v>5</v>
      </c>
      <c r="J91" s="19"/>
      <c r="K91" s="19">
        <v>5</v>
      </c>
      <c r="L91" s="19">
        <v>5</v>
      </c>
      <c r="M91" s="19">
        <v>1</v>
      </c>
      <c r="N91" s="19">
        <v>16</v>
      </c>
    </row>
    <row r="92" ht="16.8" spans="1:14">
      <c r="A92" s="15">
        <v>35</v>
      </c>
      <c r="B92" s="15" t="s">
        <v>264</v>
      </c>
      <c r="C92" s="15" t="s">
        <v>221</v>
      </c>
      <c r="D92" s="15">
        <v>11</v>
      </c>
      <c r="E92" s="15">
        <f t="shared" si="2"/>
        <v>880</v>
      </c>
      <c r="F92" s="15"/>
      <c r="G92" s="15"/>
      <c r="H92" s="15">
        <f t="shared" si="3"/>
        <v>880</v>
      </c>
      <c r="I92" s="19"/>
      <c r="J92" s="19">
        <v>5</v>
      </c>
      <c r="K92" s="19">
        <v>5</v>
      </c>
      <c r="L92" s="19"/>
      <c r="M92" s="19">
        <v>1</v>
      </c>
      <c r="N92" s="19">
        <v>11</v>
      </c>
    </row>
    <row r="93" ht="16.8" spans="1:14">
      <c r="A93" s="15">
        <v>36</v>
      </c>
      <c r="B93" s="15" t="s">
        <v>264</v>
      </c>
      <c r="C93" s="15" t="s">
        <v>246</v>
      </c>
      <c r="D93" s="15">
        <v>10</v>
      </c>
      <c r="E93" s="15">
        <f t="shared" si="2"/>
        <v>800</v>
      </c>
      <c r="F93" s="15"/>
      <c r="G93" s="15"/>
      <c r="H93" s="15">
        <f t="shared" si="3"/>
        <v>800</v>
      </c>
      <c r="I93" s="19"/>
      <c r="J93" s="19">
        <v>5</v>
      </c>
      <c r="K93" s="19"/>
      <c r="L93" s="19">
        <v>5</v>
      </c>
      <c r="M93" s="19"/>
      <c r="N93" s="19">
        <v>10</v>
      </c>
    </row>
    <row r="94" ht="16.8" spans="1:14">
      <c r="A94" s="15">
        <v>37</v>
      </c>
      <c r="B94" s="15" t="s">
        <v>264</v>
      </c>
      <c r="C94" s="15" t="s">
        <v>228</v>
      </c>
      <c r="D94" s="15">
        <v>11</v>
      </c>
      <c r="E94" s="15">
        <f t="shared" si="2"/>
        <v>880</v>
      </c>
      <c r="F94" s="15">
        <v>57</v>
      </c>
      <c r="G94" s="15">
        <f>F94*24</f>
        <v>1368</v>
      </c>
      <c r="H94" s="15">
        <f t="shared" si="3"/>
        <v>2248</v>
      </c>
      <c r="I94" s="19">
        <v>5</v>
      </c>
      <c r="J94" s="19"/>
      <c r="K94" s="19">
        <v>5</v>
      </c>
      <c r="L94" s="19"/>
      <c r="M94" s="19">
        <v>1</v>
      </c>
      <c r="N94" s="19">
        <v>11</v>
      </c>
    </row>
    <row r="95" s="11" customFormat="1" ht="16.8" spans="1:14">
      <c r="A95" s="20">
        <v>38</v>
      </c>
      <c r="B95" s="20" t="s">
        <v>264</v>
      </c>
      <c r="C95" s="20" t="s">
        <v>286</v>
      </c>
      <c r="D95" s="20">
        <v>16</v>
      </c>
      <c r="E95" s="20">
        <f t="shared" si="2"/>
        <v>1280</v>
      </c>
      <c r="F95" s="20"/>
      <c r="G95" s="20"/>
      <c r="H95" s="20">
        <f t="shared" si="3"/>
        <v>1280</v>
      </c>
      <c r="I95" s="21">
        <v>5</v>
      </c>
      <c r="J95" s="21">
        <v>5</v>
      </c>
      <c r="K95" s="21">
        <v>5</v>
      </c>
      <c r="L95" s="21">
        <v>5</v>
      </c>
      <c r="M95" s="21">
        <v>1</v>
      </c>
      <c r="N95" s="21">
        <v>21</v>
      </c>
    </row>
    <row r="96" ht="16.8" spans="1:14">
      <c r="A96" s="15">
        <v>39</v>
      </c>
      <c r="B96" s="15" t="s">
        <v>264</v>
      </c>
      <c r="C96" s="15" t="s">
        <v>285</v>
      </c>
      <c r="D96" s="15">
        <v>11</v>
      </c>
      <c r="E96" s="15">
        <f t="shared" si="2"/>
        <v>880</v>
      </c>
      <c r="F96" s="15"/>
      <c r="G96" s="15"/>
      <c r="H96" s="15">
        <f t="shared" si="3"/>
        <v>880</v>
      </c>
      <c r="I96" s="19">
        <v>5</v>
      </c>
      <c r="J96" s="19"/>
      <c r="K96" s="19">
        <v>5</v>
      </c>
      <c r="L96" s="19"/>
      <c r="M96" s="19">
        <v>1</v>
      </c>
      <c r="N96" s="19">
        <v>11</v>
      </c>
    </row>
    <row r="97" ht="16.8" spans="1:14">
      <c r="A97" s="15">
        <v>40</v>
      </c>
      <c r="B97" s="15" t="s">
        <v>264</v>
      </c>
      <c r="C97" s="15" t="s">
        <v>284</v>
      </c>
      <c r="D97" s="15">
        <v>11</v>
      </c>
      <c r="E97" s="15">
        <f t="shared" si="2"/>
        <v>880</v>
      </c>
      <c r="F97" s="15"/>
      <c r="G97" s="15"/>
      <c r="H97" s="15">
        <f t="shared" si="3"/>
        <v>880</v>
      </c>
      <c r="I97" s="19">
        <v>5</v>
      </c>
      <c r="J97" s="19"/>
      <c r="K97" s="19">
        <v>5</v>
      </c>
      <c r="L97" s="19"/>
      <c r="M97" s="19">
        <v>1</v>
      </c>
      <c r="N97" s="19">
        <v>11</v>
      </c>
    </row>
    <row r="98" ht="16.8" spans="1:14">
      <c r="A98" s="15">
        <v>41</v>
      </c>
      <c r="B98" s="15" t="s">
        <v>264</v>
      </c>
      <c r="C98" s="15" t="s">
        <v>212</v>
      </c>
      <c r="D98" s="15">
        <v>10</v>
      </c>
      <c r="E98" s="15">
        <f t="shared" si="2"/>
        <v>800</v>
      </c>
      <c r="F98" s="15"/>
      <c r="G98" s="15"/>
      <c r="H98" s="15">
        <f t="shared" si="3"/>
        <v>800</v>
      </c>
      <c r="I98" s="19"/>
      <c r="J98" s="19">
        <v>5</v>
      </c>
      <c r="K98" s="19"/>
      <c r="L98" s="19">
        <v>5</v>
      </c>
      <c r="M98" s="19"/>
      <c r="N98" s="19">
        <v>10</v>
      </c>
    </row>
    <row r="99" ht="16.8" spans="1:14">
      <c r="A99" s="15">
        <v>42</v>
      </c>
      <c r="B99" s="15" t="s">
        <v>264</v>
      </c>
      <c r="C99" s="15" t="s">
        <v>223</v>
      </c>
      <c r="D99" s="15">
        <v>11</v>
      </c>
      <c r="E99" s="15">
        <f t="shared" si="2"/>
        <v>880</v>
      </c>
      <c r="F99" s="15"/>
      <c r="G99" s="15"/>
      <c r="H99" s="15">
        <f t="shared" si="3"/>
        <v>880</v>
      </c>
      <c r="I99" s="19">
        <v>5</v>
      </c>
      <c r="J99" s="19"/>
      <c r="K99" s="19">
        <v>5</v>
      </c>
      <c r="L99" s="19"/>
      <c r="M99" s="19">
        <v>1</v>
      </c>
      <c r="N99" s="19">
        <v>11</v>
      </c>
    </row>
    <row r="100" ht="16.8" spans="1:14">
      <c r="A100" s="15">
        <v>43</v>
      </c>
      <c r="B100" s="15" t="s">
        <v>264</v>
      </c>
      <c r="C100" s="15" t="s">
        <v>232</v>
      </c>
      <c r="D100" s="15">
        <v>10</v>
      </c>
      <c r="E100" s="15">
        <f t="shared" si="2"/>
        <v>800</v>
      </c>
      <c r="F100" s="15">
        <v>27</v>
      </c>
      <c r="G100" s="15">
        <f>F100*24</f>
        <v>648</v>
      </c>
      <c r="H100" s="15">
        <f t="shared" si="3"/>
        <v>1448</v>
      </c>
      <c r="I100" s="19"/>
      <c r="J100" s="19">
        <v>5</v>
      </c>
      <c r="K100" s="19"/>
      <c r="L100" s="19">
        <v>5</v>
      </c>
      <c r="M100" s="19"/>
      <c r="N100" s="19">
        <v>10</v>
      </c>
    </row>
    <row r="101" ht="16.8" spans="1:14">
      <c r="A101" s="15">
        <v>44</v>
      </c>
      <c r="B101" s="15" t="s">
        <v>264</v>
      </c>
      <c r="C101" s="15" t="s">
        <v>227</v>
      </c>
      <c r="D101" s="15">
        <v>11</v>
      </c>
      <c r="E101" s="15">
        <f t="shared" si="2"/>
        <v>880</v>
      </c>
      <c r="F101" s="15">
        <v>58</v>
      </c>
      <c r="G101" s="15">
        <f>F101*24</f>
        <v>1392</v>
      </c>
      <c r="H101" s="15">
        <f t="shared" si="3"/>
        <v>2272</v>
      </c>
      <c r="I101" s="19">
        <v>5</v>
      </c>
      <c r="J101" s="19"/>
      <c r="K101" s="19">
        <v>5</v>
      </c>
      <c r="L101" s="19"/>
      <c r="M101" s="19">
        <v>1</v>
      </c>
      <c r="N101" s="19">
        <v>11</v>
      </c>
    </row>
    <row r="102" ht="16.8" spans="1:14">
      <c r="A102" s="15">
        <v>45</v>
      </c>
      <c r="B102" s="15" t="s">
        <v>264</v>
      </c>
      <c r="C102" s="15" t="s">
        <v>283</v>
      </c>
      <c r="D102" s="15">
        <v>10</v>
      </c>
      <c r="E102" s="15">
        <f t="shared" si="2"/>
        <v>800</v>
      </c>
      <c r="F102" s="15"/>
      <c r="G102" s="15"/>
      <c r="H102" s="15">
        <f t="shared" si="3"/>
        <v>800</v>
      </c>
      <c r="I102" s="19"/>
      <c r="J102" s="19">
        <v>5</v>
      </c>
      <c r="K102" s="19"/>
      <c r="L102" s="19">
        <v>5</v>
      </c>
      <c r="M102" s="19"/>
      <c r="N102" s="19">
        <v>10</v>
      </c>
    </row>
    <row r="103" s="11" customFormat="1" ht="16.8" spans="1:14">
      <c r="A103" s="20">
        <v>46</v>
      </c>
      <c r="B103" s="20" t="s">
        <v>264</v>
      </c>
      <c r="C103" s="20" t="s">
        <v>282</v>
      </c>
      <c r="D103" s="20">
        <v>11</v>
      </c>
      <c r="E103" s="20">
        <f t="shared" si="2"/>
        <v>880</v>
      </c>
      <c r="F103" s="20"/>
      <c r="G103" s="20"/>
      <c r="H103" s="20">
        <f t="shared" si="3"/>
        <v>880</v>
      </c>
      <c r="I103" s="21">
        <v>5</v>
      </c>
      <c r="J103" s="21"/>
      <c r="K103" s="21">
        <v>5</v>
      </c>
      <c r="L103" s="21"/>
      <c r="M103" s="21"/>
      <c r="N103" s="21">
        <v>10</v>
      </c>
    </row>
    <row r="104" s="11" customFormat="1" ht="16.8" spans="1:14">
      <c r="A104" s="20">
        <v>47</v>
      </c>
      <c r="B104" s="20" t="s">
        <v>264</v>
      </c>
      <c r="C104" s="20" t="s">
        <v>231</v>
      </c>
      <c r="D104" s="20">
        <v>10</v>
      </c>
      <c r="E104" s="20">
        <f t="shared" si="2"/>
        <v>800</v>
      </c>
      <c r="F104" s="20">
        <v>34</v>
      </c>
      <c r="G104" s="20">
        <f>F104*24</f>
        <v>816</v>
      </c>
      <c r="H104" s="20">
        <f t="shared" si="3"/>
        <v>1616</v>
      </c>
      <c r="I104" s="21"/>
      <c r="J104" s="21">
        <v>5</v>
      </c>
      <c r="K104" s="21"/>
      <c r="L104" s="21">
        <v>5</v>
      </c>
      <c r="M104" s="21">
        <v>1</v>
      </c>
      <c r="N104" s="21">
        <v>11</v>
      </c>
    </row>
    <row r="105" ht="16.8" spans="1:14">
      <c r="A105" s="15">
        <v>48</v>
      </c>
      <c r="B105" s="15" t="s">
        <v>264</v>
      </c>
      <c r="C105" s="15" t="s">
        <v>281</v>
      </c>
      <c r="D105" s="15">
        <v>11</v>
      </c>
      <c r="E105" s="15">
        <f t="shared" si="2"/>
        <v>880</v>
      </c>
      <c r="F105" s="15"/>
      <c r="G105" s="15"/>
      <c r="H105" s="15">
        <f t="shared" si="3"/>
        <v>880</v>
      </c>
      <c r="I105" s="19">
        <v>5</v>
      </c>
      <c r="J105" s="19"/>
      <c r="K105" s="19">
        <v>5</v>
      </c>
      <c r="L105" s="19"/>
      <c r="M105" s="19">
        <v>1</v>
      </c>
      <c r="N105" s="19">
        <v>11</v>
      </c>
    </row>
    <row r="106" s="11" customFormat="1" ht="16.8" spans="1:14">
      <c r="A106" s="20">
        <v>49</v>
      </c>
      <c r="B106" s="20" t="s">
        <v>264</v>
      </c>
      <c r="C106" s="20" t="s">
        <v>280</v>
      </c>
      <c r="D106" s="20">
        <v>15</v>
      </c>
      <c r="E106" s="20">
        <f t="shared" si="2"/>
        <v>1200</v>
      </c>
      <c r="F106" s="20"/>
      <c r="G106" s="20"/>
      <c r="H106" s="20">
        <f t="shared" si="3"/>
        <v>1200</v>
      </c>
      <c r="I106" s="21"/>
      <c r="J106" s="21">
        <v>5</v>
      </c>
      <c r="K106" s="21"/>
      <c r="L106" s="21">
        <v>5</v>
      </c>
      <c r="M106" s="21"/>
      <c r="N106" s="21">
        <v>10</v>
      </c>
    </row>
    <row r="107" ht="16.8" spans="1:14">
      <c r="A107" s="15">
        <v>50</v>
      </c>
      <c r="B107" s="15" t="s">
        <v>264</v>
      </c>
      <c r="C107" s="15" t="s">
        <v>224</v>
      </c>
      <c r="D107" s="15">
        <v>0</v>
      </c>
      <c r="E107" s="15">
        <f t="shared" si="2"/>
        <v>0</v>
      </c>
      <c r="F107" s="15">
        <v>125</v>
      </c>
      <c r="G107" s="15">
        <f>F107*24</f>
        <v>3000</v>
      </c>
      <c r="H107" s="15">
        <f t="shared" si="3"/>
        <v>3000</v>
      </c>
      <c r="I107" s="19"/>
      <c r="J107" s="19"/>
      <c r="K107" s="19"/>
      <c r="L107" s="19"/>
      <c r="M107" s="19"/>
      <c r="N107" s="19">
        <v>0</v>
      </c>
    </row>
    <row r="108" ht="16.8" spans="1:14">
      <c r="A108" s="15">
        <v>51</v>
      </c>
      <c r="B108" s="15" t="s">
        <v>264</v>
      </c>
      <c r="C108" s="15" t="s">
        <v>229</v>
      </c>
      <c r="D108" s="15">
        <v>0</v>
      </c>
      <c r="E108" s="15">
        <f t="shared" si="2"/>
        <v>0</v>
      </c>
      <c r="F108" s="15">
        <v>34</v>
      </c>
      <c r="G108" s="15">
        <f>F108*24</f>
        <v>816</v>
      </c>
      <c r="H108" s="15">
        <f t="shared" si="3"/>
        <v>816</v>
      </c>
      <c r="I108" s="19"/>
      <c r="J108" s="19"/>
      <c r="K108" s="19"/>
      <c r="L108" s="19"/>
      <c r="M108" s="19"/>
      <c r="N108" s="19">
        <v>0</v>
      </c>
    </row>
    <row r="109" ht="16.8" spans="1:14">
      <c r="A109" s="13" t="s">
        <v>295</v>
      </c>
      <c r="B109" s="14"/>
      <c r="C109" s="14"/>
      <c r="D109" s="13">
        <f>SUM(D59:D108)</f>
        <v>525</v>
      </c>
      <c r="E109" s="13">
        <f>SUM(E59:E108)</f>
        <v>42000</v>
      </c>
      <c r="F109" s="13">
        <f>SUM(F59:F108)</f>
        <v>548</v>
      </c>
      <c r="G109" s="13">
        <f>SUM(G59:G108)</f>
        <v>13152</v>
      </c>
      <c r="H109" s="13">
        <f>SUM(H59:H108)</f>
        <v>55152</v>
      </c>
      <c r="I109" s="19">
        <v>125</v>
      </c>
      <c r="J109" s="19">
        <v>125</v>
      </c>
      <c r="K109" s="19">
        <v>125</v>
      </c>
      <c r="L109" s="19">
        <v>125</v>
      </c>
      <c r="M109" s="19">
        <v>25</v>
      </c>
      <c r="N109" s="19">
        <v>525</v>
      </c>
    </row>
    <row r="110" ht="16.8" spans="1:14">
      <c r="A110" s="16" t="s">
        <v>296</v>
      </c>
      <c r="B110" s="16"/>
      <c r="C110" s="16"/>
      <c r="D110" s="16"/>
      <c r="E110" s="16"/>
      <c r="F110" s="17"/>
      <c r="G110" s="17"/>
      <c r="H110" s="17"/>
      <c r="I110" s="19"/>
      <c r="J110" s="19"/>
      <c r="K110" s="19"/>
      <c r="L110" s="19"/>
      <c r="M110" s="19"/>
      <c r="N110" s="19"/>
    </row>
    <row r="111" ht="16.8" spans="1:14">
      <c r="A111" s="18" t="s">
        <v>297</v>
      </c>
      <c r="B111" s="18"/>
      <c r="C111" s="16"/>
      <c r="D111" s="16"/>
      <c r="E111" s="16"/>
      <c r="F111" s="17"/>
      <c r="G111" s="17"/>
      <c r="H111" s="17"/>
      <c r="I111" s="19"/>
      <c r="J111" s="19"/>
      <c r="K111" s="19"/>
      <c r="L111" s="19"/>
      <c r="M111" s="19"/>
      <c r="N111" s="19"/>
    </row>
    <row r="112" ht="15.2" spans="1:14">
      <c r="M112" t="s">
        <v>46</v>
      </c>
    </row>
    <row r="114" ht="16.8" spans="1:15">
      <c r="A114" s="13" t="s">
        <v>300</v>
      </c>
      <c r="B114" s="14"/>
      <c r="C114" s="14"/>
      <c r="D114" s="14"/>
      <c r="E114" s="14"/>
      <c r="F114" s="14"/>
      <c r="G114" s="14"/>
      <c r="H114" s="14"/>
    </row>
    <row r="115" ht="16.8" spans="1:15">
      <c r="A115" s="13" t="s">
        <v>1</v>
      </c>
      <c r="B115" s="13" t="s">
        <v>260</v>
      </c>
      <c r="C115" s="13" t="s">
        <v>5</v>
      </c>
      <c r="D115" s="13" t="s">
        <v>261</v>
      </c>
      <c r="E115" s="13" t="s">
        <v>202</v>
      </c>
      <c r="F115" s="13" t="s">
        <v>262</v>
      </c>
      <c r="G115" s="13" t="s">
        <v>202</v>
      </c>
      <c r="H115" s="13" t="s">
        <v>263</v>
      </c>
      <c r="J115">
        <v>8</v>
      </c>
      <c r="K115">
        <v>9</v>
      </c>
      <c r="L115">
        <v>10</v>
      </c>
      <c r="M115">
        <v>11</v>
      </c>
      <c r="N115">
        <v>12</v>
      </c>
    </row>
    <row r="116" ht="16.8" spans="1:15">
      <c r="A116" s="15">
        <v>1</v>
      </c>
      <c r="B116" s="15" t="s">
        <v>264</v>
      </c>
      <c r="C116" s="15" t="s">
        <v>265</v>
      </c>
      <c r="D116" s="15">
        <v>10</v>
      </c>
      <c r="E116" s="15">
        <f t="shared" ref="E116:E165" si="4">D116*80</f>
        <v>800</v>
      </c>
      <c r="F116" s="15"/>
      <c r="G116" s="15"/>
      <c r="H116" s="15">
        <f t="shared" ref="H116:H165" si="5">E116+G116</f>
        <v>800</v>
      </c>
      <c r="K116">
        <v>5</v>
      </c>
      <c r="M116">
        <v>5</v>
      </c>
      <c r="O116">
        <f t="shared" ref="O116:O165" si="6">SUM(I116:N116)</f>
        <v>10</v>
      </c>
    </row>
    <row r="117" ht="16.8" spans="1:15">
      <c r="A117" s="15">
        <v>2</v>
      </c>
      <c r="B117" s="15" t="s">
        <v>264</v>
      </c>
      <c r="C117" s="15" t="s">
        <v>266</v>
      </c>
      <c r="D117" s="15">
        <v>12</v>
      </c>
      <c r="E117" s="15">
        <f t="shared" si="4"/>
        <v>960</v>
      </c>
      <c r="F117" s="15"/>
      <c r="G117" s="15"/>
      <c r="H117" s="15">
        <f t="shared" si="5"/>
        <v>960</v>
      </c>
      <c r="J117">
        <v>3</v>
      </c>
      <c r="L117">
        <v>5</v>
      </c>
      <c r="N117">
        <v>4</v>
      </c>
      <c r="O117">
        <f t="shared" si="6"/>
        <v>12</v>
      </c>
    </row>
    <row r="118" ht="16.8" spans="1:15">
      <c r="A118" s="15">
        <v>4</v>
      </c>
      <c r="B118" s="15" t="s">
        <v>264</v>
      </c>
      <c r="C118" s="15" t="s">
        <v>267</v>
      </c>
      <c r="D118" s="15">
        <v>10</v>
      </c>
      <c r="E118" s="15">
        <f t="shared" si="4"/>
        <v>800</v>
      </c>
      <c r="F118" s="15"/>
      <c r="G118" s="15"/>
      <c r="H118" s="15">
        <f t="shared" si="5"/>
        <v>800</v>
      </c>
      <c r="K118">
        <v>5</v>
      </c>
      <c r="L118">
        <v>2</v>
      </c>
      <c r="M118">
        <v>3</v>
      </c>
      <c r="O118">
        <f t="shared" si="6"/>
        <v>10</v>
      </c>
    </row>
    <row r="119" ht="16.8" spans="1:15">
      <c r="A119" s="15">
        <v>5</v>
      </c>
      <c r="B119" s="15" t="s">
        <v>264</v>
      </c>
      <c r="C119" s="15" t="s">
        <v>268</v>
      </c>
      <c r="D119" s="15">
        <v>12</v>
      </c>
      <c r="E119" s="15">
        <f t="shared" si="4"/>
        <v>960</v>
      </c>
      <c r="F119" s="15"/>
      <c r="G119" s="15"/>
      <c r="H119" s="15">
        <f t="shared" si="5"/>
        <v>960</v>
      </c>
      <c r="J119">
        <v>3</v>
      </c>
      <c r="L119">
        <v>3</v>
      </c>
      <c r="M119">
        <v>2</v>
      </c>
      <c r="N119">
        <v>4</v>
      </c>
      <c r="O119">
        <f t="shared" si="6"/>
        <v>12</v>
      </c>
    </row>
    <row r="120" ht="16.8" spans="1:15">
      <c r="A120" s="15">
        <v>6</v>
      </c>
      <c r="B120" s="15" t="s">
        <v>264</v>
      </c>
      <c r="C120" s="15" t="s">
        <v>269</v>
      </c>
      <c r="D120" s="15">
        <v>10</v>
      </c>
      <c r="E120" s="15">
        <f t="shared" si="4"/>
        <v>800</v>
      </c>
      <c r="F120" s="15"/>
      <c r="G120" s="15"/>
      <c r="H120" s="15">
        <f t="shared" si="5"/>
        <v>800</v>
      </c>
      <c r="K120">
        <v>5</v>
      </c>
      <c r="M120">
        <v>5</v>
      </c>
      <c r="O120">
        <f t="shared" si="6"/>
        <v>10</v>
      </c>
    </row>
    <row r="121" ht="16.8" spans="1:15">
      <c r="A121" s="15">
        <v>7</v>
      </c>
      <c r="B121" s="15" t="s">
        <v>264</v>
      </c>
      <c r="C121" s="15" t="s">
        <v>270</v>
      </c>
      <c r="D121" s="15">
        <v>12</v>
      </c>
      <c r="E121" s="15">
        <f t="shared" si="4"/>
        <v>960</v>
      </c>
      <c r="F121" s="15"/>
      <c r="G121" s="15"/>
      <c r="H121" s="15">
        <f t="shared" si="5"/>
        <v>960</v>
      </c>
      <c r="J121">
        <v>3</v>
      </c>
      <c r="L121">
        <v>5</v>
      </c>
      <c r="N121">
        <v>4</v>
      </c>
      <c r="O121">
        <f t="shared" si="6"/>
        <v>12</v>
      </c>
    </row>
    <row r="122" ht="16.8" spans="1:15">
      <c r="A122" s="15">
        <v>8</v>
      </c>
      <c r="B122" s="15" t="s">
        <v>264</v>
      </c>
      <c r="C122" s="15" t="s">
        <v>208</v>
      </c>
      <c r="D122" s="15">
        <v>10</v>
      </c>
      <c r="E122" s="15">
        <f t="shared" si="4"/>
        <v>800</v>
      </c>
      <c r="F122" s="15"/>
      <c r="G122" s="15"/>
      <c r="H122" s="15">
        <f t="shared" si="5"/>
        <v>800</v>
      </c>
      <c r="K122">
        <v>5</v>
      </c>
      <c r="M122">
        <v>5</v>
      </c>
      <c r="O122">
        <f t="shared" si="6"/>
        <v>10</v>
      </c>
    </row>
    <row r="123" ht="16.8" spans="1:15">
      <c r="A123" s="15">
        <v>9</v>
      </c>
      <c r="B123" s="15" t="s">
        <v>264</v>
      </c>
      <c r="C123" s="15" t="s">
        <v>271</v>
      </c>
      <c r="D123" s="15">
        <v>12</v>
      </c>
      <c r="E123" s="15">
        <f t="shared" si="4"/>
        <v>960</v>
      </c>
      <c r="F123" s="15"/>
      <c r="G123" s="15"/>
      <c r="H123" s="15">
        <f t="shared" si="5"/>
        <v>960</v>
      </c>
      <c r="J123">
        <v>3</v>
      </c>
      <c r="L123">
        <v>5</v>
      </c>
      <c r="N123">
        <v>4</v>
      </c>
      <c r="O123">
        <f t="shared" si="6"/>
        <v>12</v>
      </c>
    </row>
    <row r="124" ht="16.8" spans="1:15">
      <c r="A124" s="15">
        <v>10</v>
      </c>
      <c r="B124" s="15" t="s">
        <v>264</v>
      </c>
      <c r="C124" s="15" t="s">
        <v>217</v>
      </c>
      <c r="D124" s="15">
        <v>22</v>
      </c>
      <c r="E124" s="15">
        <f t="shared" si="4"/>
        <v>1760</v>
      </c>
      <c r="F124" s="15"/>
      <c r="G124" s="15"/>
      <c r="H124" s="15">
        <f t="shared" si="5"/>
        <v>1760</v>
      </c>
      <c r="J124">
        <v>3</v>
      </c>
      <c r="K124">
        <v>5</v>
      </c>
      <c r="L124">
        <v>5</v>
      </c>
      <c r="M124">
        <v>5</v>
      </c>
      <c r="N124">
        <v>4</v>
      </c>
      <c r="O124">
        <f t="shared" si="6"/>
        <v>22</v>
      </c>
    </row>
    <row r="125" ht="16.8" spans="1:15">
      <c r="A125" s="15">
        <v>11</v>
      </c>
      <c r="B125" s="15" t="s">
        <v>264</v>
      </c>
      <c r="C125" s="15" t="s">
        <v>272</v>
      </c>
      <c r="D125" s="15">
        <v>10</v>
      </c>
      <c r="E125" s="15">
        <f t="shared" si="4"/>
        <v>800</v>
      </c>
      <c r="F125" s="15"/>
      <c r="G125" s="15"/>
      <c r="H125" s="15">
        <f t="shared" si="5"/>
        <v>800</v>
      </c>
      <c r="K125">
        <v>5</v>
      </c>
      <c r="M125">
        <v>4</v>
      </c>
      <c r="O125">
        <f t="shared" si="6"/>
        <v>9</v>
      </c>
    </row>
    <row r="126" ht="16.8" spans="1:15">
      <c r="A126" s="15">
        <v>12</v>
      </c>
      <c r="B126" s="15" t="s">
        <v>264</v>
      </c>
      <c r="C126" s="15" t="s">
        <v>273</v>
      </c>
      <c r="D126" s="15">
        <v>12</v>
      </c>
      <c r="E126" s="15">
        <f t="shared" si="4"/>
        <v>960</v>
      </c>
      <c r="F126" s="15"/>
      <c r="G126" s="15"/>
      <c r="H126" s="15">
        <f t="shared" si="5"/>
        <v>960</v>
      </c>
      <c r="J126">
        <v>3</v>
      </c>
      <c r="L126">
        <v>5</v>
      </c>
      <c r="M126">
        <v>1</v>
      </c>
      <c r="N126">
        <v>4</v>
      </c>
      <c r="O126">
        <f t="shared" si="6"/>
        <v>13</v>
      </c>
    </row>
    <row r="127" ht="16.8" spans="1:15">
      <c r="A127" s="15">
        <v>13</v>
      </c>
      <c r="B127" s="15" t="s">
        <v>264</v>
      </c>
      <c r="C127" s="15" t="s">
        <v>211</v>
      </c>
      <c r="D127" s="15">
        <v>10</v>
      </c>
      <c r="E127" s="15">
        <f t="shared" si="4"/>
        <v>800</v>
      </c>
      <c r="F127" s="15"/>
      <c r="G127" s="15"/>
      <c r="H127" s="15">
        <f t="shared" si="5"/>
        <v>800</v>
      </c>
      <c r="K127">
        <v>5</v>
      </c>
      <c r="M127">
        <v>5</v>
      </c>
      <c r="O127">
        <f t="shared" si="6"/>
        <v>10</v>
      </c>
    </row>
    <row r="128" ht="16.8" spans="1:15">
      <c r="A128" s="15">
        <v>14</v>
      </c>
      <c r="B128" s="15" t="s">
        <v>264</v>
      </c>
      <c r="C128" s="15" t="s">
        <v>274</v>
      </c>
      <c r="D128" s="15">
        <v>12</v>
      </c>
      <c r="E128" s="15">
        <f t="shared" si="4"/>
        <v>960</v>
      </c>
      <c r="F128" s="15"/>
      <c r="G128" s="15"/>
      <c r="H128" s="15">
        <f t="shared" si="5"/>
        <v>960</v>
      </c>
      <c r="J128">
        <v>3</v>
      </c>
      <c r="L128">
        <v>5</v>
      </c>
      <c r="N128">
        <v>4</v>
      </c>
      <c r="O128">
        <f t="shared" si="6"/>
        <v>12</v>
      </c>
    </row>
    <row r="129" ht="16.8" spans="1:15">
      <c r="A129" s="15">
        <v>15</v>
      </c>
      <c r="B129" s="15" t="s">
        <v>264</v>
      </c>
      <c r="C129" s="15" t="s">
        <v>275</v>
      </c>
      <c r="D129" s="15">
        <v>10</v>
      </c>
      <c r="E129" s="15">
        <f t="shared" si="4"/>
        <v>800</v>
      </c>
      <c r="F129" s="15"/>
      <c r="G129" s="15"/>
      <c r="H129" s="15">
        <f t="shared" si="5"/>
        <v>800</v>
      </c>
      <c r="K129">
        <v>5</v>
      </c>
      <c r="M129">
        <v>5</v>
      </c>
      <c r="O129">
        <f t="shared" si="6"/>
        <v>10</v>
      </c>
    </row>
    <row r="130" ht="16.8" spans="1:15">
      <c r="A130" s="15">
        <v>16</v>
      </c>
      <c r="B130" s="15" t="s">
        <v>264</v>
      </c>
      <c r="C130" s="15" t="s">
        <v>276</v>
      </c>
      <c r="D130" s="15">
        <v>12</v>
      </c>
      <c r="E130" s="15">
        <f t="shared" si="4"/>
        <v>960</v>
      </c>
      <c r="F130" s="15"/>
      <c r="G130" s="15"/>
      <c r="H130" s="15">
        <f t="shared" si="5"/>
        <v>960</v>
      </c>
      <c r="J130">
        <v>3</v>
      </c>
      <c r="L130">
        <v>5</v>
      </c>
      <c r="N130">
        <v>4</v>
      </c>
      <c r="O130">
        <f t="shared" si="6"/>
        <v>12</v>
      </c>
    </row>
    <row r="131" ht="16.8" spans="1:15">
      <c r="A131" s="15">
        <v>17</v>
      </c>
      <c r="B131" s="15" t="s">
        <v>264</v>
      </c>
      <c r="C131" s="15" t="s">
        <v>277</v>
      </c>
      <c r="D131" s="15">
        <v>10</v>
      </c>
      <c r="E131" s="15">
        <f t="shared" si="4"/>
        <v>800</v>
      </c>
      <c r="F131" s="15"/>
      <c r="G131" s="15"/>
      <c r="H131" s="15">
        <f t="shared" si="5"/>
        <v>800</v>
      </c>
      <c r="K131">
        <v>5</v>
      </c>
      <c r="M131">
        <v>5</v>
      </c>
      <c r="O131">
        <f t="shared" si="6"/>
        <v>10</v>
      </c>
    </row>
    <row r="132" ht="16.8" spans="1:15">
      <c r="A132" s="15">
        <v>18</v>
      </c>
      <c r="B132" s="15" t="s">
        <v>264</v>
      </c>
      <c r="C132" s="15" t="s">
        <v>203</v>
      </c>
      <c r="D132" s="15">
        <v>12</v>
      </c>
      <c r="E132" s="15">
        <f t="shared" si="4"/>
        <v>960</v>
      </c>
      <c r="F132" s="15"/>
      <c r="G132" s="15"/>
      <c r="H132" s="15">
        <f t="shared" si="5"/>
        <v>960</v>
      </c>
      <c r="J132">
        <v>3</v>
      </c>
      <c r="L132">
        <v>5</v>
      </c>
      <c r="N132">
        <v>4</v>
      </c>
      <c r="O132">
        <f t="shared" si="6"/>
        <v>12</v>
      </c>
    </row>
    <row r="133" ht="16.8" spans="1:15">
      <c r="A133" s="15">
        <v>19</v>
      </c>
      <c r="B133" s="15" t="s">
        <v>264</v>
      </c>
      <c r="C133" s="15" t="s">
        <v>206</v>
      </c>
      <c r="D133" s="15">
        <v>10</v>
      </c>
      <c r="E133" s="15">
        <f t="shared" si="4"/>
        <v>800</v>
      </c>
      <c r="F133" s="15"/>
      <c r="G133" s="15"/>
      <c r="H133" s="15">
        <f t="shared" si="5"/>
        <v>800</v>
      </c>
      <c r="K133">
        <v>5</v>
      </c>
      <c r="M133">
        <v>5</v>
      </c>
      <c r="O133">
        <f t="shared" si="6"/>
        <v>10</v>
      </c>
    </row>
    <row r="134" ht="16.8" spans="1:15">
      <c r="A134" s="15">
        <v>20</v>
      </c>
      <c r="B134" s="15" t="s">
        <v>264</v>
      </c>
      <c r="C134" s="15" t="s">
        <v>278</v>
      </c>
      <c r="D134" s="15">
        <v>12</v>
      </c>
      <c r="E134" s="15">
        <f t="shared" si="4"/>
        <v>960</v>
      </c>
      <c r="F134" s="15"/>
      <c r="G134" s="15"/>
      <c r="H134" s="15">
        <f t="shared" si="5"/>
        <v>960</v>
      </c>
      <c r="J134">
        <v>3</v>
      </c>
      <c r="L134">
        <v>5</v>
      </c>
      <c r="N134">
        <v>4</v>
      </c>
      <c r="O134">
        <f t="shared" si="6"/>
        <v>12</v>
      </c>
    </row>
    <row r="135" ht="16.8" spans="1:15">
      <c r="A135" s="15">
        <v>21</v>
      </c>
      <c r="B135" s="15" t="s">
        <v>264</v>
      </c>
      <c r="C135" s="15" t="s">
        <v>225</v>
      </c>
      <c r="D135" s="15">
        <v>10</v>
      </c>
      <c r="E135" s="15">
        <f t="shared" si="4"/>
        <v>800</v>
      </c>
      <c r="F135" s="15">
        <v>47</v>
      </c>
      <c r="G135" s="15">
        <f>F135*24</f>
        <v>1128</v>
      </c>
      <c r="H135" s="15">
        <f t="shared" si="5"/>
        <v>1928</v>
      </c>
      <c r="K135">
        <v>5</v>
      </c>
      <c r="M135">
        <v>5</v>
      </c>
      <c r="O135">
        <f t="shared" si="6"/>
        <v>10</v>
      </c>
    </row>
    <row r="136" ht="16.8" spans="1:15">
      <c r="A136" s="15">
        <v>22</v>
      </c>
      <c r="B136" s="15" t="s">
        <v>264</v>
      </c>
      <c r="C136" s="15" t="s">
        <v>279</v>
      </c>
      <c r="D136" s="15">
        <v>12</v>
      </c>
      <c r="E136" s="15">
        <f t="shared" si="4"/>
        <v>960</v>
      </c>
      <c r="F136" s="15"/>
      <c r="G136" s="15"/>
      <c r="H136" s="15">
        <f t="shared" si="5"/>
        <v>960</v>
      </c>
      <c r="J136">
        <v>3</v>
      </c>
      <c r="L136">
        <v>5</v>
      </c>
      <c r="N136">
        <v>4</v>
      </c>
      <c r="O136">
        <f t="shared" si="6"/>
        <v>12</v>
      </c>
    </row>
    <row r="137" ht="16.8" hidden="1" spans="1:15">
      <c r="A137" s="15">
        <v>23</v>
      </c>
      <c r="B137" s="15" t="s">
        <v>264</v>
      </c>
      <c r="C137" s="15" t="s">
        <v>294</v>
      </c>
      <c r="D137" s="15">
        <v>0</v>
      </c>
      <c r="E137" s="15">
        <f t="shared" si="4"/>
        <v>0</v>
      </c>
      <c r="F137" s="15"/>
      <c r="G137" s="15"/>
      <c r="H137" s="15">
        <f t="shared" si="5"/>
        <v>0</v>
      </c>
      <c r="O137">
        <f t="shared" si="6"/>
        <v>0</v>
      </c>
    </row>
    <row r="138" ht="16.8" spans="1:15">
      <c r="A138" s="15">
        <v>24</v>
      </c>
      <c r="B138" s="15" t="s">
        <v>264</v>
      </c>
      <c r="C138" s="15" t="s">
        <v>293</v>
      </c>
      <c r="D138" s="15">
        <v>10</v>
      </c>
      <c r="E138" s="15">
        <f t="shared" si="4"/>
        <v>800</v>
      </c>
      <c r="F138" s="15"/>
      <c r="G138" s="15"/>
      <c r="H138" s="15">
        <f t="shared" si="5"/>
        <v>800</v>
      </c>
      <c r="K138">
        <v>5</v>
      </c>
      <c r="M138">
        <v>5</v>
      </c>
      <c r="O138">
        <f t="shared" si="6"/>
        <v>10</v>
      </c>
    </row>
    <row r="139" ht="16.8" spans="1:15">
      <c r="A139" s="15">
        <v>25</v>
      </c>
      <c r="B139" s="15" t="s">
        <v>264</v>
      </c>
      <c r="C139" s="15" t="s">
        <v>226</v>
      </c>
      <c r="D139" s="15">
        <v>4</v>
      </c>
      <c r="E139" s="15">
        <f t="shared" si="4"/>
        <v>320</v>
      </c>
      <c r="F139" s="15">
        <v>32</v>
      </c>
      <c r="G139" s="15">
        <f>F139*24</f>
        <v>768</v>
      </c>
      <c r="H139" s="15">
        <f t="shared" si="5"/>
        <v>1088</v>
      </c>
      <c r="K139">
        <v>4</v>
      </c>
      <c r="O139">
        <f t="shared" si="6"/>
        <v>4</v>
      </c>
    </row>
    <row r="140" ht="16.8" spans="1:15">
      <c r="A140" s="15">
        <v>26</v>
      </c>
      <c r="B140" s="15" t="s">
        <v>264</v>
      </c>
      <c r="C140" s="15" t="s">
        <v>230</v>
      </c>
      <c r="D140" s="15">
        <v>18</v>
      </c>
      <c r="E140" s="15">
        <f t="shared" si="4"/>
        <v>1440</v>
      </c>
      <c r="F140" s="15">
        <v>21</v>
      </c>
      <c r="G140" s="15">
        <f>F140*24</f>
        <v>504</v>
      </c>
      <c r="H140" s="15">
        <f t="shared" si="5"/>
        <v>1944</v>
      </c>
      <c r="J140">
        <v>3</v>
      </c>
      <c r="K140">
        <v>1</v>
      </c>
      <c r="L140">
        <v>5</v>
      </c>
      <c r="M140">
        <v>5</v>
      </c>
      <c r="N140">
        <v>4</v>
      </c>
      <c r="O140">
        <f t="shared" si="6"/>
        <v>18</v>
      </c>
    </row>
    <row r="141" ht="16.8" spans="1:15">
      <c r="A141" s="15">
        <v>27</v>
      </c>
      <c r="B141" s="15" t="s">
        <v>264</v>
      </c>
      <c r="C141" s="15" t="s">
        <v>214</v>
      </c>
      <c r="D141" s="15">
        <v>22</v>
      </c>
      <c r="E141" s="15">
        <f t="shared" si="4"/>
        <v>1760</v>
      </c>
      <c r="F141" s="15"/>
      <c r="G141" s="15"/>
      <c r="H141" s="15">
        <f t="shared" si="5"/>
        <v>1760</v>
      </c>
      <c r="J141">
        <v>3</v>
      </c>
      <c r="K141">
        <v>5</v>
      </c>
      <c r="L141">
        <v>5</v>
      </c>
      <c r="M141">
        <v>5</v>
      </c>
      <c r="N141">
        <v>4</v>
      </c>
      <c r="O141">
        <f t="shared" si="6"/>
        <v>22</v>
      </c>
    </row>
    <row r="142" ht="16.8" spans="1:15">
      <c r="A142" s="15">
        <v>28</v>
      </c>
      <c r="B142" s="15" t="s">
        <v>264</v>
      </c>
      <c r="C142" s="15" t="s">
        <v>292</v>
      </c>
      <c r="D142" s="15">
        <v>5</v>
      </c>
      <c r="E142" s="15">
        <f t="shared" si="4"/>
        <v>400</v>
      </c>
      <c r="F142" s="15"/>
      <c r="G142" s="15"/>
      <c r="H142" s="15">
        <f t="shared" si="5"/>
        <v>400</v>
      </c>
      <c r="O142">
        <f t="shared" si="6"/>
        <v>0</v>
      </c>
    </row>
    <row r="143" ht="16.8" spans="1:15">
      <c r="A143" s="15">
        <v>29</v>
      </c>
      <c r="B143" s="15" t="s">
        <v>264</v>
      </c>
      <c r="C143" s="15" t="s">
        <v>291</v>
      </c>
      <c r="D143" s="15">
        <v>10</v>
      </c>
      <c r="E143" s="15">
        <f t="shared" si="4"/>
        <v>800</v>
      </c>
      <c r="F143" s="15"/>
      <c r="G143" s="15"/>
      <c r="H143" s="15">
        <f t="shared" si="5"/>
        <v>800</v>
      </c>
      <c r="K143">
        <v>5</v>
      </c>
      <c r="M143">
        <v>5</v>
      </c>
      <c r="O143">
        <f t="shared" si="6"/>
        <v>10</v>
      </c>
    </row>
    <row r="144" ht="16.8" spans="1:15">
      <c r="A144" s="15">
        <v>30</v>
      </c>
      <c r="B144" s="15" t="s">
        <v>264</v>
      </c>
      <c r="C144" s="15" t="s">
        <v>290</v>
      </c>
      <c r="D144" s="15">
        <v>12</v>
      </c>
      <c r="E144" s="15">
        <f t="shared" si="4"/>
        <v>960</v>
      </c>
      <c r="F144" s="15"/>
      <c r="G144" s="15"/>
      <c r="H144" s="15">
        <f t="shared" si="5"/>
        <v>960</v>
      </c>
      <c r="J144">
        <v>3</v>
      </c>
      <c r="L144">
        <v>5</v>
      </c>
      <c r="N144">
        <v>4</v>
      </c>
      <c r="O144">
        <f t="shared" si="6"/>
        <v>12</v>
      </c>
    </row>
    <row r="145" ht="16.8" spans="1:15">
      <c r="A145" s="15">
        <v>31</v>
      </c>
      <c r="B145" s="15" t="s">
        <v>264</v>
      </c>
      <c r="C145" s="15" t="s">
        <v>289</v>
      </c>
      <c r="D145" s="15">
        <v>10</v>
      </c>
      <c r="E145" s="15">
        <f t="shared" si="4"/>
        <v>800</v>
      </c>
      <c r="F145" s="15"/>
      <c r="G145" s="15"/>
      <c r="H145" s="15">
        <f t="shared" si="5"/>
        <v>800</v>
      </c>
      <c r="K145">
        <v>5</v>
      </c>
      <c r="M145">
        <v>5</v>
      </c>
      <c r="O145">
        <f t="shared" si="6"/>
        <v>10</v>
      </c>
    </row>
    <row r="146" ht="16.8" spans="1:15">
      <c r="A146" s="15">
        <v>32</v>
      </c>
      <c r="B146" s="15" t="s">
        <v>264</v>
      </c>
      <c r="C146" s="15" t="s">
        <v>288</v>
      </c>
      <c r="D146" s="15">
        <v>12</v>
      </c>
      <c r="E146" s="15">
        <f t="shared" si="4"/>
        <v>960</v>
      </c>
      <c r="F146" s="15"/>
      <c r="G146" s="15"/>
      <c r="H146" s="15">
        <f t="shared" si="5"/>
        <v>960</v>
      </c>
      <c r="J146">
        <v>3</v>
      </c>
      <c r="L146">
        <v>5</v>
      </c>
      <c r="N146">
        <v>4</v>
      </c>
      <c r="O146">
        <f t="shared" si="6"/>
        <v>12</v>
      </c>
    </row>
    <row r="147" ht="16.8" spans="1:15">
      <c r="A147" s="15">
        <v>33</v>
      </c>
      <c r="B147" s="15" t="s">
        <v>264</v>
      </c>
      <c r="C147" s="15" t="s">
        <v>215</v>
      </c>
      <c r="D147" s="15">
        <v>10</v>
      </c>
      <c r="E147" s="15">
        <f t="shared" si="4"/>
        <v>800</v>
      </c>
      <c r="F147" s="15"/>
      <c r="G147" s="15"/>
      <c r="H147" s="15">
        <f t="shared" si="5"/>
        <v>800</v>
      </c>
      <c r="K147">
        <v>5</v>
      </c>
      <c r="M147">
        <v>5</v>
      </c>
      <c r="O147">
        <f t="shared" si="6"/>
        <v>10</v>
      </c>
    </row>
    <row r="148" ht="16.8" spans="1:15">
      <c r="A148" s="15">
        <v>34</v>
      </c>
      <c r="B148" s="15" t="s">
        <v>264</v>
      </c>
      <c r="C148" s="15" t="s">
        <v>287</v>
      </c>
      <c r="D148" s="15">
        <v>22</v>
      </c>
      <c r="E148" s="15">
        <f t="shared" si="4"/>
        <v>1760</v>
      </c>
      <c r="F148" s="15"/>
      <c r="G148" s="15"/>
      <c r="H148" s="15">
        <f t="shared" si="5"/>
        <v>1760</v>
      </c>
      <c r="J148">
        <v>3</v>
      </c>
      <c r="K148">
        <v>5</v>
      </c>
      <c r="L148">
        <v>5</v>
      </c>
      <c r="M148">
        <v>5</v>
      </c>
      <c r="N148">
        <v>4</v>
      </c>
      <c r="O148">
        <f t="shared" si="6"/>
        <v>22</v>
      </c>
    </row>
    <row r="149" ht="16.8" spans="1:15">
      <c r="A149" s="15">
        <v>35</v>
      </c>
      <c r="B149" s="15" t="s">
        <v>264</v>
      </c>
      <c r="C149" s="15" t="s">
        <v>221</v>
      </c>
      <c r="D149" s="15">
        <v>12</v>
      </c>
      <c r="E149" s="15">
        <f t="shared" si="4"/>
        <v>960</v>
      </c>
      <c r="F149" s="15"/>
      <c r="G149" s="15"/>
      <c r="H149" s="15">
        <f t="shared" si="5"/>
        <v>960</v>
      </c>
      <c r="J149">
        <v>3</v>
      </c>
      <c r="L149">
        <v>5</v>
      </c>
      <c r="N149">
        <v>4</v>
      </c>
      <c r="O149">
        <f t="shared" si="6"/>
        <v>12</v>
      </c>
    </row>
    <row r="150" ht="16.8" hidden="1" spans="1:15">
      <c r="A150" s="15">
        <v>36</v>
      </c>
      <c r="B150" s="15" t="s">
        <v>264</v>
      </c>
      <c r="C150" s="15" t="s">
        <v>246</v>
      </c>
      <c r="D150" s="15">
        <v>0</v>
      </c>
      <c r="E150" s="15">
        <f t="shared" si="4"/>
        <v>0</v>
      </c>
      <c r="F150" s="15"/>
      <c r="G150" s="15"/>
      <c r="H150" s="15">
        <f t="shared" si="5"/>
        <v>0</v>
      </c>
      <c r="O150">
        <f t="shared" si="6"/>
        <v>0</v>
      </c>
    </row>
    <row r="151" ht="16.8" spans="1:15">
      <c r="A151" s="15">
        <v>37</v>
      </c>
      <c r="B151" s="15" t="s">
        <v>264</v>
      </c>
      <c r="C151" s="15" t="s">
        <v>228</v>
      </c>
      <c r="D151" s="15">
        <v>22</v>
      </c>
      <c r="E151" s="15">
        <f t="shared" si="4"/>
        <v>1760</v>
      </c>
      <c r="F151" s="15">
        <v>38</v>
      </c>
      <c r="G151" s="15">
        <f>F151*24</f>
        <v>912</v>
      </c>
      <c r="H151" s="15">
        <f t="shared" si="5"/>
        <v>2672</v>
      </c>
      <c r="J151">
        <v>3</v>
      </c>
      <c r="K151">
        <v>5</v>
      </c>
      <c r="L151">
        <v>5</v>
      </c>
      <c r="M151">
        <v>5</v>
      </c>
      <c r="N151">
        <v>4</v>
      </c>
      <c r="O151">
        <f t="shared" si="6"/>
        <v>22</v>
      </c>
    </row>
    <row r="152" s="12" customFormat="1" ht="16.8" spans="1:15">
      <c r="A152" s="22">
        <v>38</v>
      </c>
      <c r="B152" s="22" t="s">
        <v>264</v>
      </c>
      <c r="C152" s="22" t="s">
        <v>286</v>
      </c>
      <c r="D152" s="22">
        <v>22</v>
      </c>
      <c r="E152" s="22">
        <f t="shared" si="4"/>
        <v>1760</v>
      </c>
      <c r="F152" s="22"/>
      <c r="G152" s="22"/>
      <c r="H152" s="22">
        <f t="shared" si="5"/>
        <v>1760</v>
      </c>
      <c r="J152" s="12">
        <v>3</v>
      </c>
      <c r="K152" s="12">
        <v>5</v>
      </c>
      <c r="L152" s="12">
        <v>5</v>
      </c>
      <c r="M152" s="12">
        <v>5</v>
      </c>
      <c r="N152" s="12">
        <v>4</v>
      </c>
      <c r="O152" s="12">
        <f t="shared" si="6"/>
        <v>22</v>
      </c>
    </row>
    <row r="153" ht="16.8" spans="1:15">
      <c r="A153" s="15">
        <v>39</v>
      </c>
      <c r="B153" s="15" t="s">
        <v>264</v>
      </c>
      <c r="C153" s="15" t="s">
        <v>285</v>
      </c>
      <c r="D153" s="15">
        <v>12</v>
      </c>
      <c r="E153" s="15">
        <f t="shared" si="4"/>
        <v>960</v>
      </c>
      <c r="F153" s="15"/>
      <c r="G153" s="15"/>
      <c r="H153" s="15">
        <f t="shared" si="5"/>
        <v>960</v>
      </c>
      <c r="J153">
        <v>3</v>
      </c>
      <c r="L153">
        <v>5</v>
      </c>
      <c r="N153">
        <v>4</v>
      </c>
      <c r="O153">
        <f t="shared" si="6"/>
        <v>12</v>
      </c>
    </row>
    <row r="154" ht="16.8" spans="1:15">
      <c r="A154" s="15">
        <v>40</v>
      </c>
      <c r="B154" s="15" t="s">
        <v>264</v>
      </c>
      <c r="C154" s="15" t="s">
        <v>284</v>
      </c>
      <c r="D154" s="15">
        <v>12</v>
      </c>
      <c r="E154" s="15">
        <f t="shared" si="4"/>
        <v>960</v>
      </c>
      <c r="F154" s="15"/>
      <c r="G154" s="15"/>
      <c r="H154" s="15">
        <f t="shared" si="5"/>
        <v>960</v>
      </c>
      <c r="J154">
        <v>3</v>
      </c>
      <c r="L154">
        <v>5</v>
      </c>
      <c r="N154">
        <v>4</v>
      </c>
      <c r="O154">
        <f t="shared" si="6"/>
        <v>12</v>
      </c>
    </row>
    <row r="155" ht="16.8" spans="1:15">
      <c r="A155" s="15">
        <v>41</v>
      </c>
      <c r="B155" s="15" t="s">
        <v>264</v>
      </c>
      <c r="C155" s="15" t="s">
        <v>212</v>
      </c>
      <c r="D155" s="15">
        <v>10</v>
      </c>
      <c r="E155" s="15">
        <f t="shared" si="4"/>
        <v>800</v>
      </c>
      <c r="F155" s="15"/>
      <c r="G155" s="15"/>
      <c r="H155" s="15">
        <f t="shared" si="5"/>
        <v>800</v>
      </c>
      <c r="K155">
        <v>5</v>
      </c>
      <c r="M155">
        <v>5</v>
      </c>
      <c r="O155">
        <f t="shared" si="6"/>
        <v>10</v>
      </c>
    </row>
    <row r="156" ht="16.8" spans="1:15">
      <c r="A156" s="15">
        <v>42</v>
      </c>
      <c r="B156" s="15" t="s">
        <v>264</v>
      </c>
      <c r="C156" s="15" t="s">
        <v>223</v>
      </c>
      <c r="D156" s="15">
        <v>12</v>
      </c>
      <c r="E156" s="15">
        <f t="shared" si="4"/>
        <v>960</v>
      </c>
      <c r="F156" s="15"/>
      <c r="G156" s="15"/>
      <c r="H156" s="15">
        <f t="shared" si="5"/>
        <v>960</v>
      </c>
      <c r="J156">
        <v>3</v>
      </c>
      <c r="L156">
        <v>5</v>
      </c>
      <c r="N156">
        <v>4</v>
      </c>
      <c r="O156">
        <f t="shared" si="6"/>
        <v>12</v>
      </c>
    </row>
    <row r="157" ht="16.8" spans="1:15">
      <c r="A157" s="15">
        <v>43</v>
      </c>
      <c r="B157" s="15" t="s">
        <v>264</v>
      </c>
      <c r="C157" s="15" t="s">
        <v>232</v>
      </c>
      <c r="D157" s="15">
        <v>10</v>
      </c>
      <c r="E157" s="15">
        <f t="shared" si="4"/>
        <v>800</v>
      </c>
      <c r="F157" s="15">
        <v>22</v>
      </c>
      <c r="G157" s="15">
        <f>F157*24</f>
        <v>528</v>
      </c>
      <c r="H157" s="15">
        <f t="shared" si="5"/>
        <v>1328</v>
      </c>
      <c r="K157">
        <v>5</v>
      </c>
      <c r="M157">
        <v>5</v>
      </c>
      <c r="O157">
        <f t="shared" si="6"/>
        <v>10</v>
      </c>
    </row>
    <row r="158" ht="16.8" spans="1:15">
      <c r="A158" s="15">
        <v>44</v>
      </c>
      <c r="B158" s="15" t="s">
        <v>264</v>
      </c>
      <c r="C158" s="15" t="s">
        <v>227</v>
      </c>
      <c r="D158" s="15">
        <v>12</v>
      </c>
      <c r="E158" s="15">
        <f t="shared" si="4"/>
        <v>960</v>
      </c>
      <c r="F158" s="15">
        <v>83</v>
      </c>
      <c r="G158" s="15">
        <f>F158*24</f>
        <v>1992</v>
      </c>
      <c r="H158" s="15">
        <f t="shared" si="5"/>
        <v>2952</v>
      </c>
      <c r="J158">
        <v>3</v>
      </c>
      <c r="L158">
        <v>5</v>
      </c>
      <c r="N158">
        <v>4</v>
      </c>
      <c r="O158">
        <f t="shared" si="6"/>
        <v>12</v>
      </c>
    </row>
    <row r="159" ht="16.8" spans="1:15">
      <c r="A159" s="15">
        <v>45</v>
      </c>
      <c r="B159" s="15" t="s">
        <v>264</v>
      </c>
      <c r="C159" s="15" t="s">
        <v>283</v>
      </c>
      <c r="D159" s="15">
        <v>10</v>
      </c>
      <c r="E159" s="15">
        <f t="shared" si="4"/>
        <v>800</v>
      </c>
      <c r="F159" s="15"/>
      <c r="G159" s="15"/>
      <c r="H159" s="15">
        <f t="shared" si="5"/>
        <v>800</v>
      </c>
      <c r="K159">
        <v>5</v>
      </c>
      <c r="M159">
        <v>5</v>
      </c>
      <c r="O159">
        <f t="shared" si="6"/>
        <v>10</v>
      </c>
    </row>
    <row r="160" s="12" customFormat="1" ht="16.8" spans="1:15">
      <c r="A160" s="22">
        <v>46</v>
      </c>
      <c r="B160" s="22" t="s">
        <v>264</v>
      </c>
      <c r="C160" s="22" t="s">
        <v>282</v>
      </c>
      <c r="D160" s="22">
        <v>11</v>
      </c>
      <c r="E160" s="22">
        <f t="shared" si="4"/>
        <v>880</v>
      </c>
      <c r="F160" s="22"/>
      <c r="G160" s="22"/>
      <c r="H160" s="22">
        <f t="shared" si="5"/>
        <v>880</v>
      </c>
      <c r="I160" s="12">
        <v>-1</v>
      </c>
      <c r="J160" s="12">
        <v>3</v>
      </c>
      <c r="L160" s="12">
        <v>5</v>
      </c>
      <c r="N160" s="12">
        <v>4</v>
      </c>
      <c r="O160" s="12">
        <f t="shared" si="6"/>
        <v>11</v>
      </c>
    </row>
    <row r="161" s="12" customFormat="1" ht="16.8" spans="1:16">
      <c r="A161" s="22">
        <v>47</v>
      </c>
      <c r="B161" s="22" t="s">
        <v>264</v>
      </c>
      <c r="C161" s="22" t="s">
        <v>231</v>
      </c>
      <c r="D161" s="22">
        <v>11</v>
      </c>
      <c r="E161" s="22">
        <f t="shared" si="4"/>
        <v>880</v>
      </c>
      <c r="F161" s="22">
        <v>27</v>
      </c>
      <c r="G161" s="22">
        <f>F161*24</f>
        <v>648</v>
      </c>
      <c r="H161" s="22">
        <f t="shared" si="5"/>
        <v>1528</v>
      </c>
      <c r="I161" s="12">
        <v>1</v>
      </c>
      <c r="K161" s="12">
        <v>5</v>
      </c>
      <c r="M161" s="12">
        <v>5</v>
      </c>
      <c r="O161" s="12">
        <f t="shared" si="6"/>
        <v>11</v>
      </c>
    </row>
    <row r="162" s="12" customFormat="1" ht="16.8" spans="1:16">
      <c r="A162" s="22">
        <v>48</v>
      </c>
      <c r="B162" s="22" t="s">
        <v>264</v>
      </c>
      <c r="C162" s="22" t="s">
        <v>281</v>
      </c>
      <c r="D162" s="22">
        <v>12</v>
      </c>
      <c r="E162" s="22">
        <f t="shared" si="4"/>
        <v>960</v>
      </c>
      <c r="F162" s="22"/>
      <c r="G162" s="22"/>
      <c r="H162" s="22">
        <f t="shared" si="5"/>
        <v>960</v>
      </c>
      <c r="J162" s="12">
        <v>3</v>
      </c>
      <c r="L162" s="12">
        <v>5</v>
      </c>
      <c r="N162" s="12">
        <v>4</v>
      </c>
      <c r="O162" s="12">
        <f t="shared" si="6"/>
        <v>12</v>
      </c>
    </row>
    <row r="163" s="12" customFormat="1" ht="16.8" spans="1:16">
      <c r="A163" s="22">
        <v>49</v>
      </c>
      <c r="B163" s="22" t="s">
        <v>264</v>
      </c>
      <c r="C163" s="22" t="s">
        <v>280</v>
      </c>
      <c r="D163" s="22">
        <v>5</v>
      </c>
      <c r="E163" s="22">
        <f t="shared" si="4"/>
        <v>400</v>
      </c>
      <c r="F163" s="22"/>
      <c r="G163" s="22"/>
      <c r="H163" s="22">
        <f t="shared" si="5"/>
        <v>400</v>
      </c>
      <c r="I163" s="12">
        <v>-5</v>
      </c>
      <c r="K163" s="12">
        <v>5</v>
      </c>
      <c r="M163" s="12">
        <v>5</v>
      </c>
      <c r="O163" s="12">
        <f t="shared" si="6"/>
        <v>5</v>
      </c>
    </row>
    <row r="164" s="12" customFormat="1" ht="16.8" spans="1:16">
      <c r="A164" s="22">
        <v>50</v>
      </c>
      <c r="B164" s="22" t="s">
        <v>264</v>
      </c>
      <c r="C164" s="22" t="s">
        <v>224</v>
      </c>
      <c r="D164" s="22">
        <v>0</v>
      </c>
      <c r="E164" s="22">
        <f t="shared" si="4"/>
        <v>0</v>
      </c>
      <c r="F164" s="22">
        <v>75</v>
      </c>
      <c r="G164" s="22">
        <f>F164*24</f>
        <v>1800</v>
      </c>
      <c r="H164" s="22">
        <f t="shared" si="5"/>
        <v>1800</v>
      </c>
      <c r="M164" s="12" t="s">
        <v>46</v>
      </c>
      <c r="O164" s="12">
        <f t="shared" si="6"/>
        <v>0</v>
      </c>
    </row>
    <row r="165" ht="16.8" spans="1:16">
      <c r="A165" s="15">
        <v>51</v>
      </c>
      <c r="B165" s="15" t="s">
        <v>264</v>
      </c>
      <c r="C165" s="15" t="s">
        <v>229</v>
      </c>
      <c r="D165" s="15">
        <v>0</v>
      </c>
      <c r="E165" s="15">
        <f t="shared" si="4"/>
        <v>0</v>
      </c>
      <c r="F165" s="15">
        <v>21</v>
      </c>
      <c r="G165" s="15">
        <f>F165*24</f>
        <v>504</v>
      </c>
      <c r="H165" s="15">
        <f t="shared" si="5"/>
        <v>504</v>
      </c>
      <c r="O165">
        <f t="shared" si="6"/>
        <v>0</v>
      </c>
    </row>
    <row r="166" ht="16.8" spans="1:16">
      <c r="A166" s="13" t="s">
        <v>295</v>
      </c>
      <c r="B166" s="14"/>
      <c r="C166" s="14"/>
      <c r="D166" s="13">
        <f>SUM(D116:D165)</f>
        <v>550</v>
      </c>
      <c r="E166" s="13">
        <f>SUM(E116:E165)</f>
        <v>44000</v>
      </c>
      <c r="F166" s="13">
        <f>SUM(F116:F165)</f>
        <v>366</v>
      </c>
      <c r="G166" s="13">
        <f>SUM(G116:G165)</f>
        <v>8784</v>
      </c>
      <c r="H166" s="13">
        <f>SUM(H116:H165)</f>
        <v>52784</v>
      </c>
      <c r="J166">
        <f t="shared" ref="J166:O166" si="7">SUM(J116:J165)</f>
        <v>75</v>
      </c>
      <c r="K166">
        <f t="shared" si="7"/>
        <v>125</v>
      </c>
      <c r="L166">
        <f t="shared" si="7"/>
        <v>125</v>
      </c>
      <c r="M166">
        <f t="shared" si="7"/>
        <v>125</v>
      </c>
      <c r="N166">
        <f t="shared" si="7"/>
        <v>100</v>
      </c>
      <c r="O166">
        <f t="shared" si="7"/>
        <v>545</v>
      </c>
    </row>
    <row r="167" ht="16.8" spans="1:16">
      <c r="A167" s="16" t="s">
        <v>296</v>
      </c>
      <c r="B167" s="16"/>
      <c r="C167" s="16"/>
      <c r="D167" s="16"/>
      <c r="E167" s="16"/>
      <c r="F167" s="17"/>
      <c r="G167" s="17"/>
      <c r="H167" s="17"/>
    </row>
    <row r="168" ht="16.8" spans="1:16">
      <c r="A168" s="18" t="s">
        <v>297</v>
      </c>
      <c r="B168" s="18"/>
      <c r="C168" s="16"/>
      <c r="D168" s="16"/>
      <c r="E168" s="16"/>
      <c r="F168" s="17"/>
      <c r="G168" s="17"/>
      <c r="H168" s="17"/>
    </row>
    <row r="172" customHeight="1" spans="1:16">
      <c r="A172" s="13" t="s">
        <v>301</v>
      </c>
      <c r="B172" s="14"/>
      <c r="C172" s="14"/>
      <c r="D172" s="14"/>
      <c r="E172" s="14"/>
      <c r="F172" s="14"/>
      <c r="G172" s="14"/>
      <c r="H172" s="14"/>
      <c r="I172" s="14"/>
      <c r="J172" s="14"/>
    </row>
    <row r="173" customHeight="1" spans="1:16">
      <c r="A173" s="13" t="s">
        <v>1</v>
      </c>
      <c r="B173" s="13" t="s">
        <v>260</v>
      </c>
      <c r="C173" s="13" t="s">
        <v>5</v>
      </c>
      <c r="D173" s="13" t="s">
        <v>261</v>
      </c>
      <c r="E173" s="13" t="s">
        <v>202</v>
      </c>
      <c r="F173" s="23" t="s">
        <v>302</v>
      </c>
      <c r="G173" s="23" t="s">
        <v>202</v>
      </c>
      <c r="H173" s="13" t="s">
        <v>262</v>
      </c>
      <c r="I173" s="13" t="s">
        <v>202</v>
      </c>
      <c r="J173" s="13" t="s">
        <v>263</v>
      </c>
      <c r="K173">
        <v>13</v>
      </c>
      <c r="L173">
        <v>14</v>
      </c>
      <c r="M173">
        <v>15</v>
      </c>
      <c r="N173">
        <v>16</v>
      </c>
      <c r="P173" t="s">
        <v>33</v>
      </c>
    </row>
    <row r="174" customHeight="1" spans="1:16">
      <c r="A174" s="15">
        <v>1</v>
      </c>
      <c r="B174" s="15" t="s">
        <v>264</v>
      </c>
      <c r="C174" s="15" t="s">
        <v>265</v>
      </c>
      <c r="D174" s="15">
        <v>9</v>
      </c>
      <c r="E174" s="15">
        <f t="shared" ref="E174:E223" si="8">D174*80</f>
        <v>720</v>
      </c>
      <c r="F174" s="15"/>
      <c r="G174" s="15"/>
      <c r="H174" s="15"/>
      <c r="I174" s="15"/>
      <c r="J174" s="15">
        <f t="shared" ref="J174:J179" si="9">E174+I174</f>
        <v>720</v>
      </c>
      <c r="K174">
        <v>4</v>
      </c>
      <c r="L174" s="12">
        <v>0</v>
      </c>
      <c r="M174" s="12">
        <v>5</v>
      </c>
      <c r="N174" s="12">
        <v>0</v>
      </c>
      <c r="P174">
        <f t="shared" ref="P174:P223" si="10">SUM(I174:N174)</f>
        <v>729</v>
      </c>
    </row>
    <row r="175" customHeight="1" spans="1:16">
      <c r="A175" s="15">
        <v>2</v>
      </c>
      <c r="B175" s="15" t="s">
        <v>264</v>
      </c>
      <c r="C175" s="15" t="s">
        <v>266</v>
      </c>
      <c r="D175" s="15">
        <v>10</v>
      </c>
      <c r="E175" s="15">
        <f t="shared" si="8"/>
        <v>800</v>
      </c>
      <c r="F175" s="15"/>
      <c r="G175" s="15"/>
      <c r="H175" s="15"/>
      <c r="I175" s="15"/>
      <c r="J175" s="15">
        <f t="shared" si="9"/>
        <v>800</v>
      </c>
      <c r="K175">
        <v>0</v>
      </c>
      <c r="L175" s="12">
        <v>5</v>
      </c>
      <c r="M175" s="12">
        <v>0</v>
      </c>
      <c r="N175" s="12">
        <v>5</v>
      </c>
      <c r="P175">
        <f t="shared" si="10"/>
        <v>810</v>
      </c>
    </row>
    <row r="176" customHeight="1" spans="1:16">
      <c r="A176" s="15">
        <v>4</v>
      </c>
      <c r="B176" s="15" t="s">
        <v>264</v>
      </c>
      <c r="C176" s="15" t="s">
        <v>267</v>
      </c>
      <c r="D176" s="15">
        <v>9</v>
      </c>
      <c r="E176" s="15">
        <f t="shared" si="8"/>
        <v>720</v>
      </c>
      <c r="F176" s="15"/>
      <c r="G176" s="15"/>
      <c r="H176" s="15"/>
      <c r="I176" s="15"/>
      <c r="J176" s="15">
        <f t="shared" si="9"/>
        <v>720</v>
      </c>
      <c r="K176" s="12">
        <v>4</v>
      </c>
      <c r="L176" s="12">
        <v>0</v>
      </c>
      <c r="M176" s="12">
        <v>5</v>
      </c>
      <c r="N176" s="12">
        <v>0</v>
      </c>
      <c r="P176">
        <f t="shared" si="10"/>
        <v>729</v>
      </c>
    </row>
    <row r="177" customHeight="1" spans="1:16">
      <c r="A177" s="15">
        <v>5</v>
      </c>
      <c r="B177" s="15" t="s">
        <v>264</v>
      </c>
      <c r="C177" s="15" t="s">
        <v>268</v>
      </c>
      <c r="D177" s="15">
        <v>10</v>
      </c>
      <c r="E177" s="15">
        <f t="shared" si="8"/>
        <v>800</v>
      </c>
      <c r="F177" s="15"/>
      <c r="G177" s="15"/>
      <c r="H177" s="15"/>
      <c r="I177" s="15"/>
      <c r="J177" s="15">
        <f t="shared" si="9"/>
        <v>800</v>
      </c>
      <c r="K177" s="12">
        <v>0</v>
      </c>
      <c r="L177" s="12">
        <v>5</v>
      </c>
      <c r="M177" s="12">
        <v>0</v>
      </c>
      <c r="N177" s="12">
        <v>5</v>
      </c>
      <c r="P177">
        <f t="shared" si="10"/>
        <v>810</v>
      </c>
    </row>
    <row r="178" customHeight="1" spans="1:16">
      <c r="A178" s="24">
        <v>6</v>
      </c>
      <c r="B178" s="24" t="s">
        <v>264</v>
      </c>
      <c r="C178" s="24" t="s">
        <v>269</v>
      </c>
      <c r="D178" s="24">
        <v>9</v>
      </c>
      <c r="E178" s="24">
        <f t="shared" si="8"/>
        <v>720</v>
      </c>
      <c r="F178" s="24"/>
      <c r="G178" s="24"/>
      <c r="H178" s="24"/>
      <c r="I178" s="24"/>
      <c r="J178" s="24">
        <f t="shared" si="9"/>
        <v>720</v>
      </c>
      <c r="K178" s="12">
        <v>4</v>
      </c>
      <c r="L178" s="12">
        <v>0</v>
      </c>
      <c r="M178" s="12">
        <v>5</v>
      </c>
      <c r="N178" s="12">
        <v>0</v>
      </c>
      <c r="P178">
        <f t="shared" si="10"/>
        <v>729</v>
      </c>
    </row>
    <row r="179" customHeight="1" spans="1:16">
      <c r="A179" s="15">
        <v>7</v>
      </c>
      <c r="B179" s="15" t="s">
        <v>264</v>
      </c>
      <c r="C179" s="15" t="s">
        <v>270</v>
      </c>
      <c r="D179" s="15">
        <v>10</v>
      </c>
      <c r="E179" s="15">
        <f t="shared" si="8"/>
        <v>800</v>
      </c>
      <c r="F179" s="15"/>
      <c r="G179" s="15"/>
      <c r="H179" s="15"/>
      <c r="I179" s="15"/>
      <c r="J179" s="15">
        <f t="shared" si="9"/>
        <v>800</v>
      </c>
      <c r="K179" s="12">
        <v>0</v>
      </c>
      <c r="L179" s="12">
        <v>5</v>
      </c>
      <c r="M179" s="12">
        <v>0</v>
      </c>
      <c r="N179" s="12">
        <v>5</v>
      </c>
      <c r="P179">
        <f t="shared" si="10"/>
        <v>810</v>
      </c>
    </row>
    <row r="180" customHeight="1" spans="1:16">
      <c r="A180" s="15">
        <v>8</v>
      </c>
      <c r="B180" s="15" t="s">
        <v>264</v>
      </c>
      <c r="C180" s="15" t="s">
        <v>208</v>
      </c>
      <c r="D180" s="15">
        <v>9</v>
      </c>
      <c r="E180" s="15">
        <f t="shared" si="8"/>
        <v>720</v>
      </c>
      <c r="F180" s="23">
        <v>3</v>
      </c>
      <c r="G180" s="23">
        <f>F180*15</f>
        <v>45</v>
      </c>
      <c r="H180" s="15"/>
      <c r="I180" s="15"/>
      <c r="J180" s="15">
        <f>E180+I180+G180</f>
        <v>765</v>
      </c>
      <c r="K180" s="12">
        <v>4</v>
      </c>
      <c r="L180" s="12">
        <v>0</v>
      </c>
      <c r="M180" s="12">
        <v>5</v>
      </c>
      <c r="N180" s="12">
        <v>0</v>
      </c>
      <c r="P180">
        <f t="shared" si="10"/>
        <v>774</v>
      </c>
    </row>
    <row r="181" customHeight="1" spans="1:16">
      <c r="A181" s="15">
        <v>9</v>
      </c>
      <c r="B181" s="15" t="s">
        <v>264</v>
      </c>
      <c r="C181" s="15" t="s">
        <v>271</v>
      </c>
      <c r="D181" s="15">
        <v>10</v>
      </c>
      <c r="E181" s="15">
        <f t="shared" si="8"/>
        <v>800</v>
      </c>
      <c r="F181" s="15"/>
      <c r="G181" s="15"/>
      <c r="H181" s="15"/>
      <c r="I181" s="15"/>
      <c r="J181" s="15">
        <f>E181+I181</f>
        <v>800</v>
      </c>
      <c r="K181" s="12">
        <v>0</v>
      </c>
      <c r="L181" s="12">
        <v>5</v>
      </c>
      <c r="M181" s="12">
        <v>0</v>
      </c>
      <c r="N181" s="12">
        <v>5</v>
      </c>
      <c r="P181">
        <f t="shared" si="10"/>
        <v>810</v>
      </c>
    </row>
    <row r="182" customHeight="1" spans="1:16">
      <c r="A182" s="15">
        <v>10</v>
      </c>
      <c r="B182" s="15" t="s">
        <v>264</v>
      </c>
      <c r="C182" s="15" t="s">
        <v>217</v>
      </c>
      <c r="D182" s="15">
        <v>19</v>
      </c>
      <c r="E182" s="15">
        <f t="shared" si="8"/>
        <v>1520</v>
      </c>
      <c r="F182" s="23">
        <v>1</v>
      </c>
      <c r="G182" s="23">
        <f>F182*15</f>
        <v>15</v>
      </c>
      <c r="H182" s="15"/>
      <c r="I182" s="15"/>
      <c r="J182" s="15">
        <f t="shared" ref="J182:J192" si="11">E182+I182+G182</f>
        <v>1535</v>
      </c>
      <c r="K182" s="12">
        <v>4</v>
      </c>
      <c r="L182" s="12">
        <v>5</v>
      </c>
      <c r="M182" s="12">
        <v>5</v>
      </c>
      <c r="N182" s="12">
        <v>5</v>
      </c>
      <c r="P182">
        <f t="shared" si="10"/>
        <v>1554</v>
      </c>
    </row>
    <row r="183" customHeight="1" spans="1:16">
      <c r="A183" s="15">
        <v>11</v>
      </c>
      <c r="B183" s="15" t="s">
        <v>264</v>
      </c>
      <c r="C183" s="15" t="s">
        <v>272</v>
      </c>
      <c r="D183" s="15">
        <v>9</v>
      </c>
      <c r="E183" s="15">
        <f t="shared" si="8"/>
        <v>720</v>
      </c>
      <c r="F183" s="15"/>
      <c r="G183" s="15"/>
      <c r="H183" s="15"/>
      <c r="I183" s="15"/>
      <c r="J183" s="15">
        <f t="shared" si="11"/>
        <v>720</v>
      </c>
      <c r="K183" s="12">
        <v>4</v>
      </c>
      <c r="L183" s="12">
        <v>0</v>
      </c>
      <c r="M183" s="12">
        <v>5</v>
      </c>
      <c r="N183" s="12">
        <v>0</v>
      </c>
      <c r="P183">
        <f t="shared" si="10"/>
        <v>729</v>
      </c>
    </row>
    <row r="184" customHeight="1" spans="1:16">
      <c r="A184" s="15">
        <v>12</v>
      </c>
      <c r="B184" s="15" t="s">
        <v>264</v>
      </c>
      <c r="C184" s="15" t="s">
        <v>273</v>
      </c>
      <c r="D184" s="15">
        <v>10</v>
      </c>
      <c r="E184" s="15">
        <f t="shared" si="8"/>
        <v>800</v>
      </c>
      <c r="F184" s="15"/>
      <c r="G184" s="15"/>
      <c r="H184" s="15"/>
      <c r="I184" s="15"/>
      <c r="J184" s="15">
        <f t="shared" si="11"/>
        <v>800</v>
      </c>
      <c r="K184" s="12">
        <v>0</v>
      </c>
      <c r="L184" s="12">
        <v>5</v>
      </c>
      <c r="M184" s="12">
        <v>0</v>
      </c>
      <c r="N184" s="12">
        <v>5</v>
      </c>
      <c r="P184">
        <f t="shared" si="10"/>
        <v>810</v>
      </c>
    </row>
    <row r="185" customHeight="1" spans="1:16">
      <c r="A185" s="15">
        <v>13</v>
      </c>
      <c r="B185" s="15" t="s">
        <v>264</v>
      </c>
      <c r="C185" s="15" t="s">
        <v>211</v>
      </c>
      <c r="D185" s="15">
        <v>9</v>
      </c>
      <c r="E185" s="15">
        <f t="shared" si="8"/>
        <v>720</v>
      </c>
      <c r="F185" s="23">
        <v>2</v>
      </c>
      <c r="G185" s="23">
        <f>F185*15</f>
        <v>30</v>
      </c>
      <c r="H185" s="15"/>
      <c r="I185" s="15"/>
      <c r="J185" s="15">
        <f t="shared" si="11"/>
        <v>750</v>
      </c>
      <c r="K185" s="12">
        <v>4</v>
      </c>
      <c r="L185" s="12">
        <v>0</v>
      </c>
      <c r="M185" s="12">
        <v>5</v>
      </c>
      <c r="N185" s="12">
        <v>0</v>
      </c>
      <c r="P185">
        <f t="shared" si="10"/>
        <v>759</v>
      </c>
    </row>
    <row r="186" customHeight="1" spans="1:16">
      <c r="A186" s="15">
        <v>14</v>
      </c>
      <c r="B186" s="15" t="s">
        <v>264</v>
      </c>
      <c r="C186" s="15" t="s">
        <v>274</v>
      </c>
      <c r="D186" s="15">
        <v>10</v>
      </c>
      <c r="E186" s="15">
        <f t="shared" si="8"/>
        <v>800</v>
      </c>
      <c r="F186" s="15"/>
      <c r="G186" s="15"/>
      <c r="H186" s="15"/>
      <c r="I186" s="15"/>
      <c r="J186" s="15">
        <f t="shared" si="11"/>
        <v>800</v>
      </c>
      <c r="K186" s="12">
        <v>0</v>
      </c>
      <c r="L186" s="12">
        <v>5</v>
      </c>
      <c r="M186" s="12">
        <v>0</v>
      </c>
      <c r="N186" s="12">
        <v>5</v>
      </c>
      <c r="P186">
        <f t="shared" si="10"/>
        <v>810</v>
      </c>
    </row>
    <row r="187" customHeight="1" spans="1:16">
      <c r="A187" s="15">
        <v>15</v>
      </c>
      <c r="B187" s="15" t="s">
        <v>264</v>
      </c>
      <c r="C187" s="15" t="s">
        <v>275</v>
      </c>
      <c r="D187" s="15">
        <v>9</v>
      </c>
      <c r="E187" s="15">
        <f t="shared" si="8"/>
        <v>720</v>
      </c>
      <c r="F187" s="15"/>
      <c r="G187" s="15"/>
      <c r="H187" s="15"/>
      <c r="I187" s="15"/>
      <c r="J187" s="15">
        <f t="shared" si="11"/>
        <v>720</v>
      </c>
      <c r="K187" s="12">
        <v>4</v>
      </c>
      <c r="L187" s="12">
        <v>0</v>
      </c>
      <c r="M187" s="12">
        <v>5</v>
      </c>
      <c r="N187" s="12">
        <v>0</v>
      </c>
      <c r="P187">
        <f t="shared" si="10"/>
        <v>729</v>
      </c>
    </row>
    <row r="188" customHeight="1" spans="1:16">
      <c r="A188" s="15">
        <v>16</v>
      </c>
      <c r="B188" s="15" t="s">
        <v>264</v>
      </c>
      <c r="C188" s="15" t="s">
        <v>276</v>
      </c>
      <c r="D188" s="15">
        <v>10</v>
      </c>
      <c r="E188" s="15">
        <f t="shared" si="8"/>
        <v>800</v>
      </c>
      <c r="F188" s="15"/>
      <c r="G188" s="15"/>
      <c r="H188" s="15"/>
      <c r="I188" s="15"/>
      <c r="J188" s="15">
        <f t="shared" si="11"/>
        <v>800</v>
      </c>
      <c r="K188" s="12">
        <v>0</v>
      </c>
      <c r="L188" s="12">
        <v>5</v>
      </c>
      <c r="M188" s="12">
        <v>0</v>
      </c>
      <c r="N188" s="12">
        <v>5</v>
      </c>
      <c r="P188">
        <f t="shared" si="10"/>
        <v>810</v>
      </c>
    </row>
    <row r="189" customHeight="1" spans="1:16">
      <c r="A189" s="15">
        <v>17</v>
      </c>
      <c r="B189" s="15" t="s">
        <v>264</v>
      </c>
      <c r="C189" s="15" t="s">
        <v>277</v>
      </c>
      <c r="D189" s="15">
        <v>9</v>
      </c>
      <c r="E189" s="15">
        <f t="shared" si="8"/>
        <v>720</v>
      </c>
      <c r="F189" s="15"/>
      <c r="G189" s="15"/>
      <c r="H189" s="15"/>
      <c r="I189" s="15"/>
      <c r="J189" s="15">
        <f t="shared" si="11"/>
        <v>720</v>
      </c>
      <c r="K189" s="12">
        <v>4</v>
      </c>
      <c r="L189" s="12">
        <v>0</v>
      </c>
      <c r="M189" s="12">
        <v>5</v>
      </c>
      <c r="N189" s="12">
        <v>0</v>
      </c>
      <c r="P189">
        <f t="shared" si="10"/>
        <v>729</v>
      </c>
    </row>
    <row r="190" customHeight="1" spans="1:16">
      <c r="A190" s="15">
        <v>18</v>
      </c>
      <c r="B190" s="15" t="s">
        <v>264</v>
      </c>
      <c r="C190" s="15" t="s">
        <v>203</v>
      </c>
      <c r="D190" s="15">
        <v>10</v>
      </c>
      <c r="E190" s="15">
        <f t="shared" si="8"/>
        <v>800</v>
      </c>
      <c r="F190" s="15">
        <v>5</v>
      </c>
      <c r="G190" s="15">
        <f>F190*15</f>
        <v>75</v>
      </c>
      <c r="H190" s="15"/>
      <c r="I190" s="15"/>
      <c r="J190" s="15">
        <f t="shared" si="11"/>
        <v>875</v>
      </c>
      <c r="K190" s="12">
        <v>0</v>
      </c>
      <c r="L190" s="12">
        <v>5</v>
      </c>
      <c r="M190" s="12">
        <v>0</v>
      </c>
      <c r="N190" s="12">
        <v>5</v>
      </c>
      <c r="P190">
        <f t="shared" si="10"/>
        <v>885</v>
      </c>
    </row>
    <row r="191" customHeight="1" spans="1:16">
      <c r="A191" s="15">
        <v>19</v>
      </c>
      <c r="B191" s="15" t="s">
        <v>264</v>
      </c>
      <c r="C191" s="15" t="s">
        <v>206</v>
      </c>
      <c r="D191" s="15">
        <v>9</v>
      </c>
      <c r="E191" s="15">
        <f t="shared" si="8"/>
        <v>720</v>
      </c>
      <c r="F191" s="15">
        <v>3</v>
      </c>
      <c r="G191" s="15">
        <f>F191*15</f>
        <v>45</v>
      </c>
      <c r="H191" s="15"/>
      <c r="I191" s="15"/>
      <c r="J191" s="15">
        <f t="shared" si="11"/>
        <v>765</v>
      </c>
      <c r="K191" s="12">
        <v>4</v>
      </c>
      <c r="L191" s="12">
        <v>0</v>
      </c>
      <c r="M191" s="12">
        <v>5</v>
      </c>
      <c r="N191" s="12">
        <v>0</v>
      </c>
      <c r="P191">
        <f t="shared" si="10"/>
        <v>774</v>
      </c>
    </row>
    <row r="192" customHeight="1" spans="1:16">
      <c r="A192" s="15">
        <v>20</v>
      </c>
      <c r="B192" s="15" t="s">
        <v>264</v>
      </c>
      <c r="C192" s="15" t="s">
        <v>278</v>
      </c>
      <c r="D192" s="15">
        <v>10</v>
      </c>
      <c r="E192" s="15">
        <f t="shared" si="8"/>
        <v>800</v>
      </c>
      <c r="F192" s="15"/>
      <c r="G192" s="15"/>
      <c r="H192" s="15"/>
      <c r="I192" s="15"/>
      <c r="J192" s="15">
        <f t="shared" si="11"/>
        <v>800</v>
      </c>
      <c r="K192" s="12">
        <v>0</v>
      </c>
      <c r="L192" s="12">
        <v>5</v>
      </c>
      <c r="M192" s="12">
        <v>0</v>
      </c>
      <c r="N192" s="12">
        <v>5</v>
      </c>
      <c r="P192">
        <f t="shared" si="10"/>
        <v>810</v>
      </c>
    </row>
    <row r="193" customHeight="1" spans="1:16">
      <c r="A193" s="15">
        <v>21</v>
      </c>
      <c r="B193" s="15" t="s">
        <v>264</v>
      </c>
      <c r="C193" s="15" t="s">
        <v>225</v>
      </c>
      <c r="D193" s="15">
        <v>9</v>
      </c>
      <c r="E193" s="15">
        <f t="shared" si="8"/>
        <v>720</v>
      </c>
      <c r="F193" s="23">
        <v>12</v>
      </c>
      <c r="G193" s="23">
        <f>F193*15</f>
        <v>180</v>
      </c>
      <c r="H193" s="15">
        <v>73</v>
      </c>
      <c r="I193" s="15">
        <f>H193*24</f>
        <v>1752</v>
      </c>
      <c r="J193" s="15">
        <f t="shared" ref="J193:J234" si="12">E193+G193+I193</f>
        <v>2652</v>
      </c>
      <c r="K193" s="12">
        <v>4</v>
      </c>
      <c r="L193" s="12">
        <v>0</v>
      </c>
      <c r="M193" s="12">
        <v>5</v>
      </c>
      <c r="N193" s="12">
        <v>0</v>
      </c>
      <c r="P193">
        <f t="shared" si="10"/>
        <v>4413</v>
      </c>
    </row>
    <row r="194" customHeight="1" spans="1:16">
      <c r="A194" s="15">
        <v>22</v>
      </c>
      <c r="B194" s="15" t="s">
        <v>264</v>
      </c>
      <c r="C194" s="15" t="s">
        <v>279</v>
      </c>
      <c r="D194" s="15">
        <v>10</v>
      </c>
      <c r="E194" s="15">
        <f t="shared" si="8"/>
        <v>800</v>
      </c>
      <c r="F194" s="15"/>
      <c r="G194" s="15"/>
      <c r="H194" s="15"/>
      <c r="I194" s="15"/>
      <c r="J194" s="15">
        <f t="shared" si="12"/>
        <v>800</v>
      </c>
      <c r="K194" s="12">
        <v>0</v>
      </c>
      <c r="L194" s="12">
        <v>5</v>
      </c>
      <c r="M194" s="12">
        <v>0</v>
      </c>
      <c r="N194" s="12">
        <v>5</v>
      </c>
      <c r="P194">
        <f t="shared" si="10"/>
        <v>810</v>
      </c>
    </row>
    <row r="195" hidden="1" customHeight="1" spans="1:16">
      <c r="A195" s="15">
        <v>23</v>
      </c>
      <c r="B195" s="15" t="s">
        <v>264</v>
      </c>
      <c r="C195" s="15" t="s">
        <v>294</v>
      </c>
      <c r="D195" s="15">
        <v>0</v>
      </c>
      <c r="E195" s="15">
        <f t="shared" si="8"/>
        <v>0</v>
      </c>
      <c r="F195" s="15"/>
      <c r="G195" s="15"/>
      <c r="H195" s="15"/>
      <c r="I195" s="15"/>
      <c r="J195" s="15">
        <f t="shared" si="12"/>
        <v>0</v>
      </c>
      <c r="K195" s="12">
        <v>0</v>
      </c>
      <c r="L195" s="12">
        <v>0</v>
      </c>
      <c r="M195" s="12">
        <v>0</v>
      </c>
      <c r="N195" s="12">
        <v>0</v>
      </c>
      <c r="P195">
        <f t="shared" si="10"/>
        <v>0</v>
      </c>
    </row>
    <row r="196" customHeight="1" spans="1:16">
      <c r="A196" s="15">
        <v>24</v>
      </c>
      <c r="B196" s="15" t="s">
        <v>264</v>
      </c>
      <c r="C196" s="15" t="s">
        <v>293</v>
      </c>
      <c r="D196" s="15">
        <v>9</v>
      </c>
      <c r="E196" s="15">
        <f t="shared" si="8"/>
        <v>720</v>
      </c>
      <c r="F196" s="15"/>
      <c r="G196" s="15"/>
      <c r="H196" s="15"/>
      <c r="I196" s="15"/>
      <c r="J196" s="15">
        <f t="shared" si="12"/>
        <v>720</v>
      </c>
      <c r="K196" s="12">
        <v>4</v>
      </c>
      <c r="L196" s="12">
        <v>0</v>
      </c>
      <c r="M196" s="12">
        <v>5</v>
      </c>
      <c r="N196" s="12">
        <v>0</v>
      </c>
      <c r="P196">
        <f t="shared" si="10"/>
        <v>729</v>
      </c>
    </row>
    <row r="197" customHeight="1" spans="1:16">
      <c r="A197" s="15">
        <v>25</v>
      </c>
      <c r="B197" s="15" t="s">
        <v>264</v>
      </c>
      <c r="C197" s="15" t="s">
        <v>226</v>
      </c>
      <c r="D197" s="15">
        <v>9</v>
      </c>
      <c r="E197" s="15">
        <f t="shared" si="8"/>
        <v>720</v>
      </c>
      <c r="F197" s="23">
        <v>7</v>
      </c>
      <c r="G197" s="23">
        <f>F197*15</f>
        <v>105</v>
      </c>
      <c r="H197" s="15">
        <v>32</v>
      </c>
      <c r="I197" s="15">
        <f>H197*24</f>
        <v>768</v>
      </c>
      <c r="J197" s="15">
        <f t="shared" si="12"/>
        <v>1593</v>
      </c>
      <c r="K197" s="12">
        <v>4</v>
      </c>
      <c r="L197" s="12">
        <v>0</v>
      </c>
      <c r="M197" s="12">
        <v>5</v>
      </c>
      <c r="N197" s="12">
        <v>0</v>
      </c>
      <c r="P197">
        <f t="shared" si="10"/>
        <v>2370</v>
      </c>
    </row>
    <row r="198" customHeight="1" spans="1:16">
      <c r="A198" s="15">
        <v>26</v>
      </c>
      <c r="B198" s="15" t="s">
        <v>264</v>
      </c>
      <c r="C198" s="15" t="s">
        <v>230</v>
      </c>
      <c r="D198" s="15">
        <v>10</v>
      </c>
      <c r="E198" s="15">
        <f t="shared" si="8"/>
        <v>800</v>
      </c>
      <c r="F198" s="23">
        <v>2</v>
      </c>
      <c r="G198" s="23">
        <f>F198*15</f>
        <v>30</v>
      </c>
      <c r="H198" s="15">
        <v>21</v>
      </c>
      <c r="I198" s="15">
        <f>H198*24</f>
        <v>504</v>
      </c>
      <c r="J198" s="15">
        <f t="shared" si="12"/>
        <v>1334</v>
      </c>
      <c r="K198" s="12">
        <v>0</v>
      </c>
      <c r="L198" s="12">
        <v>5</v>
      </c>
      <c r="M198" s="12">
        <v>0</v>
      </c>
      <c r="N198" s="12">
        <v>5</v>
      </c>
      <c r="P198">
        <f t="shared" si="10"/>
        <v>1848</v>
      </c>
    </row>
    <row r="199" customHeight="1" spans="1:16">
      <c r="A199" s="15">
        <v>27</v>
      </c>
      <c r="B199" s="15" t="s">
        <v>264</v>
      </c>
      <c r="C199" s="15" t="s">
        <v>214</v>
      </c>
      <c r="D199" s="15">
        <v>19</v>
      </c>
      <c r="E199" s="15">
        <f t="shared" si="8"/>
        <v>1520</v>
      </c>
      <c r="F199" s="23">
        <v>2</v>
      </c>
      <c r="G199" s="23">
        <f>F199*15</f>
        <v>30</v>
      </c>
      <c r="H199" s="15"/>
      <c r="I199" s="15"/>
      <c r="J199" s="15">
        <f t="shared" si="12"/>
        <v>1550</v>
      </c>
      <c r="K199" s="12">
        <v>4</v>
      </c>
      <c r="L199" s="12">
        <v>5</v>
      </c>
      <c r="M199" s="12">
        <v>5</v>
      </c>
      <c r="N199" s="12">
        <v>5</v>
      </c>
      <c r="P199">
        <f t="shared" si="10"/>
        <v>1569</v>
      </c>
    </row>
    <row r="200" customHeight="1" spans="1:16">
      <c r="A200" s="15">
        <v>28</v>
      </c>
      <c r="B200" s="15" t="s">
        <v>264</v>
      </c>
      <c r="C200" s="15" t="s">
        <v>292</v>
      </c>
      <c r="D200" s="15">
        <v>0</v>
      </c>
      <c r="E200" s="15">
        <f t="shared" si="8"/>
        <v>0</v>
      </c>
      <c r="F200" s="15"/>
      <c r="G200" s="15"/>
      <c r="H200" s="15"/>
      <c r="I200" s="15"/>
      <c r="J200" s="15">
        <f t="shared" si="12"/>
        <v>0</v>
      </c>
      <c r="K200" s="12">
        <v>0</v>
      </c>
      <c r="L200" s="12">
        <v>0</v>
      </c>
      <c r="M200" s="12">
        <v>0</v>
      </c>
      <c r="N200" s="12">
        <v>0</v>
      </c>
      <c r="P200">
        <f t="shared" si="10"/>
        <v>0</v>
      </c>
    </row>
    <row r="201" customHeight="1" spans="1:16">
      <c r="A201" s="15">
        <v>29</v>
      </c>
      <c r="B201" s="15" t="s">
        <v>264</v>
      </c>
      <c r="C201" s="15" t="s">
        <v>291</v>
      </c>
      <c r="D201" s="15">
        <v>9</v>
      </c>
      <c r="E201" s="15">
        <f t="shared" si="8"/>
        <v>720</v>
      </c>
      <c r="F201" s="15"/>
      <c r="G201" s="15"/>
      <c r="H201" s="15"/>
      <c r="I201" s="15"/>
      <c r="J201" s="15">
        <f t="shared" si="12"/>
        <v>720</v>
      </c>
      <c r="K201" s="12">
        <v>4</v>
      </c>
      <c r="L201" s="12">
        <v>0</v>
      </c>
      <c r="M201" s="12">
        <v>5</v>
      </c>
      <c r="N201" s="12">
        <v>0</v>
      </c>
      <c r="P201">
        <f t="shared" si="10"/>
        <v>729</v>
      </c>
    </row>
    <row r="202" customHeight="1" spans="1:16">
      <c r="A202" s="15">
        <v>30</v>
      </c>
      <c r="B202" s="15" t="s">
        <v>264</v>
      </c>
      <c r="C202" s="15" t="s">
        <v>290</v>
      </c>
      <c r="D202" s="15">
        <v>10</v>
      </c>
      <c r="E202" s="15">
        <f t="shared" si="8"/>
        <v>800</v>
      </c>
      <c r="F202" s="15"/>
      <c r="G202" s="15"/>
      <c r="H202" s="15"/>
      <c r="I202" s="15"/>
      <c r="J202" s="15">
        <f t="shared" si="12"/>
        <v>800</v>
      </c>
      <c r="K202" s="12">
        <v>0</v>
      </c>
      <c r="L202" s="12">
        <v>5</v>
      </c>
      <c r="M202" s="12">
        <v>0</v>
      </c>
      <c r="N202" s="12">
        <v>5</v>
      </c>
      <c r="P202">
        <f t="shared" si="10"/>
        <v>810</v>
      </c>
    </row>
    <row r="203" customHeight="1" spans="1:16">
      <c r="A203" s="15">
        <v>31</v>
      </c>
      <c r="B203" s="15" t="s">
        <v>264</v>
      </c>
      <c r="C203" s="15" t="s">
        <v>289</v>
      </c>
      <c r="D203" s="15">
        <v>9</v>
      </c>
      <c r="E203" s="15">
        <f t="shared" si="8"/>
        <v>720</v>
      </c>
      <c r="F203" s="15"/>
      <c r="G203" s="15"/>
      <c r="H203" s="15"/>
      <c r="I203" s="15"/>
      <c r="J203" s="15">
        <f t="shared" si="12"/>
        <v>720</v>
      </c>
      <c r="K203" s="12">
        <v>4</v>
      </c>
      <c r="L203" s="12">
        <v>0</v>
      </c>
      <c r="M203" s="12">
        <v>5</v>
      </c>
      <c r="N203" s="12">
        <v>0</v>
      </c>
      <c r="P203">
        <f t="shared" si="10"/>
        <v>729</v>
      </c>
    </row>
    <row r="204" customHeight="1" spans="1:16">
      <c r="A204" s="15">
        <v>32</v>
      </c>
      <c r="B204" s="15" t="s">
        <v>264</v>
      </c>
      <c r="C204" s="15" t="s">
        <v>288</v>
      </c>
      <c r="D204" s="15">
        <v>10</v>
      </c>
      <c r="E204" s="15">
        <f t="shared" si="8"/>
        <v>800</v>
      </c>
      <c r="F204" s="15"/>
      <c r="G204" s="15"/>
      <c r="H204" s="15"/>
      <c r="I204" s="15"/>
      <c r="J204" s="15">
        <f t="shared" si="12"/>
        <v>800</v>
      </c>
      <c r="K204" s="12">
        <v>0</v>
      </c>
      <c r="L204" s="12">
        <v>5</v>
      </c>
      <c r="M204" s="12">
        <v>0</v>
      </c>
      <c r="N204" s="12">
        <v>5</v>
      </c>
      <c r="P204">
        <f t="shared" si="10"/>
        <v>810</v>
      </c>
    </row>
    <row r="205" customHeight="1" spans="1:16">
      <c r="A205" s="15">
        <v>33</v>
      </c>
      <c r="B205" s="15" t="s">
        <v>264</v>
      </c>
      <c r="C205" s="15" t="s">
        <v>215</v>
      </c>
      <c r="D205" s="15">
        <v>9</v>
      </c>
      <c r="E205" s="15">
        <f t="shared" si="8"/>
        <v>720</v>
      </c>
      <c r="F205" s="23">
        <v>1</v>
      </c>
      <c r="G205" s="23">
        <f>F205*25</f>
        <v>25</v>
      </c>
      <c r="H205" s="15"/>
      <c r="I205" s="15"/>
      <c r="J205" s="15">
        <f t="shared" si="12"/>
        <v>745</v>
      </c>
      <c r="K205" s="12">
        <v>4</v>
      </c>
      <c r="L205" s="12">
        <v>0</v>
      </c>
      <c r="M205" s="12">
        <v>5</v>
      </c>
      <c r="N205" s="12">
        <v>0</v>
      </c>
      <c r="P205">
        <f t="shared" si="10"/>
        <v>754</v>
      </c>
    </row>
    <row r="206" customHeight="1" spans="1:16">
      <c r="A206" s="15">
        <v>34</v>
      </c>
      <c r="B206" s="15" t="s">
        <v>264</v>
      </c>
      <c r="C206" s="15" t="s">
        <v>287</v>
      </c>
      <c r="D206" s="15">
        <v>19</v>
      </c>
      <c r="E206" s="15">
        <f t="shared" si="8"/>
        <v>1520</v>
      </c>
      <c r="F206" s="15"/>
      <c r="G206" s="15"/>
      <c r="H206" s="15"/>
      <c r="I206" s="15"/>
      <c r="J206" s="15">
        <f t="shared" si="12"/>
        <v>1520</v>
      </c>
      <c r="K206" s="12">
        <v>4</v>
      </c>
      <c r="L206" s="12">
        <v>5</v>
      </c>
      <c r="M206" s="12">
        <v>5</v>
      </c>
      <c r="N206" s="12">
        <v>5</v>
      </c>
      <c r="P206">
        <f t="shared" si="10"/>
        <v>1539</v>
      </c>
    </row>
    <row r="207" customHeight="1" spans="1:16">
      <c r="A207" s="15">
        <v>35</v>
      </c>
      <c r="B207" s="15" t="s">
        <v>264</v>
      </c>
      <c r="C207" s="15" t="s">
        <v>221</v>
      </c>
      <c r="D207" s="15">
        <v>10</v>
      </c>
      <c r="E207" s="15">
        <f t="shared" si="8"/>
        <v>800</v>
      </c>
      <c r="F207" s="23">
        <v>1</v>
      </c>
      <c r="G207" s="23">
        <f>F207*15</f>
        <v>15</v>
      </c>
      <c r="H207" s="15"/>
      <c r="I207" s="15"/>
      <c r="J207" s="15">
        <f t="shared" si="12"/>
        <v>815</v>
      </c>
      <c r="K207" s="12">
        <v>0</v>
      </c>
      <c r="L207" s="12">
        <v>5</v>
      </c>
      <c r="M207" s="12">
        <v>0</v>
      </c>
      <c r="N207" s="12">
        <v>5</v>
      </c>
      <c r="P207">
        <f t="shared" si="10"/>
        <v>825</v>
      </c>
    </row>
    <row r="208" hidden="1" customHeight="1" spans="1:16">
      <c r="A208" s="15">
        <v>36</v>
      </c>
      <c r="B208" s="15" t="s">
        <v>264</v>
      </c>
      <c r="C208" s="15" t="s">
        <v>246</v>
      </c>
      <c r="D208" s="15">
        <v>0</v>
      </c>
      <c r="E208" s="15">
        <f t="shared" si="8"/>
        <v>0</v>
      </c>
      <c r="F208" s="15"/>
      <c r="G208" s="15"/>
      <c r="H208" s="15"/>
      <c r="I208" s="15"/>
      <c r="J208" s="15">
        <f t="shared" si="12"/>
        <v>0</v>
      </c>
      <c r="K208" s="12">
        <v>0</v>
      </c>
      <c r="L208" s="12">
        <v>0</v>
      </c>
      <c r="M208" s="12">
        <v>0</v>
      </c>
      <c r="N208" s="12">
        <v>0</v>
      </c>
      <c r="P208">
        <f t="shared" si="10"/>
        <v>0</v>
      </c>
    </row>
    <row r="209" customHeight="1" spans="1:16">
      <c r="A209" s="15">
        <v>37</v>
      </c>
      <c r="B209" s="15" t="s">
        <v>264</v>
      </c>
      <c r="C209" s="15" t="s">
        <v>228</v>
      </c>
      <c r="D209" s="15">
        <v>19</v>
      </c>
      <c r="E209" s="15">
        <f t="shared" si="8"/>
        <v>1520</v>
      </c>
      <c r="F209" s="23">
        <v>4</v>
      </c>
      <c r="G209" s="23">
        <f>F209*15</f>
        <v>60</v>
      </c>
      <c r="H209" s="15">
        <v>36</v>
      </c>
      <c r="I209" s="15">
        <f>H209*24</f>
        <v>864</v>
      </c>
      <c r="J209" s="15">
        <f t="shared" si="12"/>
        <v>2444</v>
      </c>
      <c r="K209" s="12">
        <v>4</v>
      </c>
      <c r="L209" s="12">
        <v>5</v>
      </c>
      <c r="M209" s="12">
        <v>5</v>
      </c>
      <c r="N209" s="12">
        <v>5</v>
      </c>
      <c r="P209">
        <f t="shared" si="10"/>
        <v>3327</v>
      </c>
    </row>
    <row r="210" s="12" customFormat="1" customHeight="1" spans="1:16">
      <c r="A210" s="22">
        <v>38</v>
      </c>
      <c r="B210" s="22" t="s">
        <v>264</v>
      </c>
      <c r="C210" s="22" t="s">
        <v>286</v>
      </c>
      <c r="D210" s="22">
        <v>19</v>
      </c>
      <c r="E210" s="22">
        <f t="shared" si="8"/>
        <v>1520</v>
      </c>
      <c r="F210" s="15"/>
      <c r="G210" s="15"/>
      <c r="H210" s="22"/>
      <c r="I210" s="22"/>
      <c r="J210" s="15">
        <f t="shared" si="12"/>
        <v>1520</v>
      </c>
      <c r="K210" s="12">
        <v>4</v>
      </c>
      <c r="L210" s="12">
        <v>5</v>
      </c>
      <c r="M210" s="12">
        <v>5</v>
      </c>
      <c r="N210" s="12">
        <v>5</v>
      </c>
      <c r="O210" s="25"/>
      <c r="P210">
        <f t="shared" si="10"/>
        <v>1539</v>
      </c>
    </row>
    <row r="211" customHeight="1" spans="1:16">
      <c r="A211" s="15">
        <v>39</v>
      </c>
      <c r="B211" s="15" t="s">
        <v>264</v>
      </c>
      <c r="C211" s="15" t="s">
        <v>285</v>
      </c>
      <c r="D211" s="15">
        <v>10</v>
      </c>
      <c r="E211" s="15">
        <f t="shared" si="8"/>
        <v>800</v>
      </c>
      <c r="F211" s="15"/>
      <c r="G211" s="15"/>
      <c r="H211" s="15"/>
      <c r="I211" s="15"/>
      <c r="J211" s="15">
        <f t="shared" si="12"/>
        <v>800</v>
      </c>
      <c r="K211" s="12">
        <v>0</v>
      </c>
      <c r="L211" s="12">
        <v>5</v>
      </c>
      <c r="M211" s="12">
        <v>0</v>
      </c>
      <c r="N211" s="12">
        <v>5</v>
      </c>
      <c r="P211">
        <f t="shared" si="10"/>
        <v>810</v>
      </c>
    </row>
    <row r="212" customHeight="1" spans="1:16">
      <c r="A212" s="15">
        <v>40</v>
      </c>
      <c r="B212" s="15" t="s">
        <v>264</v>
      </c>
      <c r="C212" s="15" t="s">
        <v>284</v>
      </c>
      <c r="D212" s="15">
        <v>10</v>
      </c>
      <c r="E212" s="15">
        <f t="shared" si="8"/>
        <v>800</v>
      </c>
      <c r="F212" s="15"/>
      <c r="G212" s="15"/>
      <c r="H212" s="15"/>
      <c r="I212" s="15"/>
      <c r="J212" s="15">
        <f t="shared" si="12"/>
        <v>800</v>
      </c>
      <c r="K212" s="12">
        <v>0</v>
      </c>
      <c r="L212" s="12">
        <v>5</v>
      </c>
      <c r="M212" s="12">
        <v>0</v>
      </c>
      <c r="N212" s="12">
        <v>5</v>
      </c>
      <c r="P212">
        <f t="shared" si="10"/>
        <v>810</v>
      </c>
    </row>
    <row r="213" customHeight="1" spans="1:16">
      <c r="A213" s="15">
        <v>41</v>
      </c>
      <c r="B213" s="15" t="s">
        <v>264</v>
      </c>
      <c r="C213" s="15" t="s">
        <v>212</v>
      </c>
      <c r="D213" s="15">
        <v>9</v>
      </c>
      <c r="E213" s="15">
        <f t="shared" si="8"/>
        <v>720</v>
      </c>
      <c r="F213" s="23">
        <v>1</v>
      </c>
      <c r="G213" s="23">
        <f>F213*15</f>
        <v>15</v>
      </c>
      <c r="H213" s="15"/>
      <c r="I213" s="15"/>
      <c r="J213" s="15">
        <f t="shared" si="12"/>
        <v>735</v>
      </c>
      <c r="K213" s="12">
        <v>4</v>
      </c>
      <c r="L213" s="12">
        <v>0</v>
      </c>
      <c r="M213" s="12">
        <v>5</v>
      </c>
      <c r="N213" s="12">
        <v>0</v>
      </c>
      <c r="P213">
        <f t="shared" si="10"/>
        <v>744</v>
      </c>
    </row>
    <row r="214" customHeight="1" spans="1:16">
      <c r="A214" s="15">
        <v>42</v>
      </c>
      <c r="B214" s="15" t="s">
        <v>264</v>
      </c>
      <c r="C214" s="15" t="s">
        <v>223</v>
      </c>
      <c r="D214" s="15">
        <v>10</v>
      </c>
      <c r="E214" s="15">
        <f t="shared" si="8"/>
        <v>800</v>
      </c>
      <c r="F214" s="23">
        <v>1</v>
      </c>
      <c r="G214" s="23">
        <f>F214*15</f>
        <v>15</v>
      </c>
      <c r="H214" s="15"/>
      <c r="I214" s="15"/>
      <c r="J214" s="15">
        <f t="shared" si="12"/>
        <v>815</v>
      </c>
      <c r="K214" s="12">
        <v>0</v>
      </c>
      <c r="L214" s="12">
        <v>5</v>
      </c>
      <c r="M214" s="12">
        <v>0</v>
      </c>
      <c r="N214" s="12">
        <v>5</v>
      </c>
      <c r="P214">
        <f t="shared" si="10"/>
        <v>825</v>
      </c>
    </row>
    <row r="215" customHeight="1" spans="1:16">
      <c r="A215" s="15">
        <v>43</v>
      </c>
      <c r="B215" s="15" t="s">
        <v>264</v>
      </c>
      <c r="C215" s="15" t="s">
        <v>232</v>
      </c>
      <c r="D215" s="15">
        <v>9</v>
      </c>
      <c r="E215" s="15">
        <f t="shared" si="8"/>
        <v>720</v>
      </c>
      <c r="F215" s="23">
        <v>1</v>
      </c>
      <c r="G215" s="23">
        <f>F215*15</f>
        <v>15</v>
      </c>
      <c r="H215" s="15">
        <v>23</v>
      </c>
      <c r="I215" s="15">
        <f>H215*24</f>
        <v>552</v>
      </c>
      <c r="J215" s="15">
        <f t="shared" si="12"/>
        <v>1287</v>
      </c>
      <c r="K215" s="12">
        <v>4</v>
      </c>
      <c r="L215" s="12">
        <v>0</v>
      </c>
      <c r="M215" s="12">
        <v>5</v>
      </c>
      <c r="N215" s="12">
        <v>0</v>
      </c>
      <c r="P215">
        <f t="shared" si="10"/>
        <v>1848</v>
      </c>
    </row>
    <row r="216" customHeight="1" spans="1:16">
      <c r="A216" s="15">
        <v>44</v>
      </c>
      <c r="B216" s="15" t="s">
        <v>264</v>
      </c>
      <c r="C216" s="15" t="s">
        <v>227</v>
      </c>
      <c r="D216" s="15">
        <v>10</v>
      </c>
      <c r="E216" s="15">
        <f t="shared" si="8"/>
        <v>800</v>
      </c>
      <c r="F216" s="23">
        <v>5</v>
      </c>
      <c r="G216" s="23">
        <f>F216*15</f>
        <v>75</v>
      </c>
      <c r="H216" s="15">
        <v>68</v>
      </c>
      <c r="I216" s="15">
        <f>H216*24</f>
        <v>1632</v>
      </c>
      <c r="J216" s="15">
        <f t="shared" si="12"/>
        <v>2507</v>
      </c>
      <c r="K216" s="12">
        <v>0</v>
      </c>
      <c r="L216" s="12">
        <v>5</v>
      </c>
      <c r="M216" s="12">
        <v>0</v>
      </c>
      <c r="N216" s="12">
        <v>5</v>
      </c>
      <c r="P216">
        <f t="shared" si="10"/>
        <v>4149</v>
      </c>
    </row>
    <row r="217" customHeight="1" spans="1:16">
      <c r="A217" s="15">
        <v>45</v>
      </c>
      <c r="B217" s="15" t="s">
        <v>264</v>
      </c>
      <c r="C217" s="15" t="s">
        <v>283</v>
      </c>
      <c r="D217" s="15">
        <v>9</v>
      </c>
      <c r="E217" s="15">
        <f t="shared" si="8"/>
        <v>720</v>
      </c>
      <c r="F217" s="15"/>
      <c r="G217" s="15"/>
      <c r="H217" s="15"/>
      <c r="I217" s="15"/>
      <c r="J217" s="15">
        <f t="shared" si="12"/>
        <v>720</v>
      </c>
      <c r="K217" s="12">
        <v>4</v>
      </c>
      <c r="L217" s="12">
        <v>0</v>
      </c>
      <c r="M217" s="12">
        <v>5</v>
      </c>
      <c r="N217" s="12">
        <v>0</v>
      </c>
      <c r="P217">
        <f t="shared" si="10"/>
        <v>729</v>
      </c>
    </row>
    <row r="218" s="12" customFormat="1" customHeight="1" spans="1:16">
      <c r="A218" s="22">
        <v>46</v>
      </c>
      <c r="B218" s="22" t="s">
        <v>264</v>
      </c>
      <c r="C218" s="22" t="s">
        <v>282</v>
      </c>
      <c r="D218" s="22">
        <v>10</v>
      </c>
      <c r="E218" s="22">
        <f t="shared" si="8"/>
        <v>800</v>
      </c>
      <c r="F218" s="15"/>
      <c r="G218" s="15"/>
      <c r="H218" s="22"/>
      <c r="I218" s="22"/>
      <c r="J218" s="15">
        <f t="shared" si="12"/>
        <v>800</v>
      </c>
      <c r="K218" s="12">
        <v>0</v>
      </c>
      <c r="L218" s="12">
        <v>5</v>
      </c>
      <c r="M218" s="12">
        <v>0</v>
      </c>
      <c r="N218" s="12">
        <v>5</v>
      </c>
      <c r="O218" s="25"/>
      <c r="P218" s="12">
        <f t="shared" si="10"/>
        <v>810</v>
      </c>
    </row>
    <row r="219" s="12" customFormat="1" customHeight="1" spans="1:16">
      <c r="A219" s="22">
        <v>47</v>
      </c>
      <c r="B219" s="22" t="s">
        <v>264</v>
      </c>
      <c r="C219" s="22" t="s">
        <v>231</v>
      </c>
      <c r="D219" s="22">
        <v>9</v>
      </c>
      <c r="E219" s="22">
        <f t="shared" si="8"/>
        <v>720</v>
      </c>
      <c r="F219" s="23">
        <v>1</v>
      </c>
      <c r="G219" s="23">
        <f>F219*15</f>
        <v>15</v>
      </c>
      <c r="H219" s="22">
        <v>25</v>
      </c>
      <c r="I219" s="22">
        <f>H219*24</f>
        <v>600</v>
      </c>
      <c r="J219" s="15">
        <f t="shared" si="12"/>
        <v>1335</v>
      </c>
      <c r="K219" s="12">
        <v>4</v>
      </c>
      <c r="L219" s="12">
        <v>0</v>
      </c>
      <c r="M219" s="12">
        <v>5</v>
      </c>
      <c r="N219" s="12">
        <v>0</v>
      </c>
      <c r="O219" s="12"/>
      <c r="P219" s="12">
        <f t="shared" si="10"/>
        <v>1944</v>
      </c>
    </row>
    <row r="220" s="12" customFormat="1" customHeight="1" spans="1:16">
      <c r="A220" s="22">
        <v>48</v>
      </c>
      <c r="B220" s="22" t="s">
        <v>264</v>
      </c>
      <c r="C220" s="22" t="s">
        <v>281</v>
      </c>
      <c r="D220" s="22">
        <v>10</v>
      </c>
      <c r="E220" s="22">
        <f t="shared" si="8"/>
        <v>800</v>
      </c>
      <c r="F220" s="15"/>
      <c r="G220" s="15"/>
      <c r="H220" s="22"/>
      <c r="I220" s="22"/>
      <c r="J220" s="15">
        <f t="shared" si="12"/>
        <v>800</v>
      </c>
      <c r="K220" s="12">
        <v>0</v>
      </c>
      <c r="L220" s="12">
        <v>5</v>
      </c>
      <c r="M220" s="12">
        <v>0</v>
      </c>
      <c r="N220" s="12">
        <v>5</v>
      </c>
      <c r="O220" s="25"/>
      <c r="P220" s="12">
        <f t="shared" si="10"/>
        <v>810</v>
      </c>
    </row>
    <row r="221" s="12" customFormat="1" customHeight="1" spans="1:16">
      <c r="A221" s="22">
        <v>49</v>
      </c>
      <c r="B221" s="22" t="s">
        <v>264</v>
      </c>
      <c r="C221" s="22" t="s">
        <v>280</v>
      </c>
      <c r="D221" s="22">
        <v>9</v>
      </c>
      <c r="E221" s="22">
        <f t="shared" si="8"/>
        <v>720</v>
      </c>
      <c r="F221" s="15"/>
      <c r="G221" s="15"/>
      <c r="H221" s="22"/>
      <c r="I221" s="22"/>
      <c r="J221" s="15">
        <f t="shared" si="12"/>
        <v>720</v>
      </c>
      <c r="K221" s="12">
        <v>4</v>
      </c>
      <c r="L221" s="12">
        <v>0</v>
      </c>
      <c r="M221" s="12">
        <v>5</v>
      </c>
      <c r="N221" s="12">
        <v>0</v>
      </c>
      <c r="O221" s="12"/>
      <c r="P221" s="12">
        <f t="shared" si="10"/>
        <v>729</v>
      </c>
    </row>
    <row r="222" s="12" customFormat="1" customHeight="1" spans="1:16">
      <c r="A222" s="22">
        <v>50</v>
      </c>
      <c r="B222" s="22" t="s">
        <v>264</v>
      </c>
      <c r="C222" s="22" t="s">
        <v>224</v>
      </c>
      <c r="D222" s="22">
        <v>0</v>
      </c>
      <c r="E222" s="22">
        <f t="shared" si="8"/>
        <v>0</v>
      </c>
      <c r="F222" s="23">
        <v>16</v>
      </c>
      <c r="G222" s="23">
        <f>F222*15</f>
        <v>240</v>
      </c>
      <c r="H222" s="22">
        <v>75</v>
      </c>
      <c r="I222" s="22">
        <f>H222*24</f>
        <v>1800</v>
      </c>
      <c r="J222" s="15">
        <f t="shared" si="12"/>
        <v>2040</v>
      </c>
      <c r="N222" s="12" t="s">
        <v>46</v>
      </c>
      <c r="O222" s="12"/>
      <c r="P222" s="12">
        <f t="shared" si="10"/>
        <v>3840</v>
      </c>
    </row>
    <row r="223" customHeight="1" spans="1:16">
      <c r="A223" s="15">
        <v>51</v>
      </c>
      <c r="B223" s="15" t="s">
        <v>264</v>
      </c>
      <c r="C223" s="15" t="s">
        <v>229</v>
      </c>
      <c r="D223" s="15">
        <v>0</v>
      </c>
      <c r="E223" s="15">
        <f t="shared" si="8"/>
        <v>0</v>
      </c>
      <c r="F223" s="23">
        <v>2</v>
      </c>
      <c r="G223" s="23">
        <f>15+22</f>
        <v>37</v>
      </c>
      <c r="H223" s="15">
        <v>27</v>
      </c>
      <c r="I223" s="15">
        <f>H223*24</f>
        <v>648</v>
      </c>
      <c r="J223" s="15">
        <f t="shared" si="12"/>
        <v>685</v>
      </c>
      <c r="P223">
        <f t="shared" si="10"/>
        <v>1333</v>
      </c>
    </row>
    <row r="224" customHeight="1" spans="1:16">
      <c r="A224" s="22">
        <v>52</v>
      </c>
      <c r="B224" s="15" t="s">
        <v>264</v>
      </c>
      <c r="C224" s="15" t="s">
        <v>204</v>
      </c>
      <c r="D224" s="15"/>
      <c r="E224" s="15"/>
      <c r="F224" s="23">
        <v>6</v>
      </c>
      <c r="G224" s="23">
        <f t="shared" ref="G224:G234" si="13">F224*15</f>
        <v>90</v>
      </c>
      <c r="H224" s="15"/>
      <c r="I224" s="15"/>
      <c r="J224" s="15">
        <f t="shared" si="12"/>
        <v>90</v>
      </c>
    </row>
    <row r="225" customHeight="1" spans="1:17">
      <c r="A225" s="22">
        <v>53</v>
      </c>
      <c r="B225" s="15" t="s">
        <v>264</v>
      </c>
      <c r="C225" s="15" t="s">
        <v>205</v>
      </c>
      <c r="D225" s="15"/>
      <c r="E225" s="15"/>
      <c r="F225" s="23">
        <v>2</v>
      </c>
      <c r="G225" s="23">
        <f t="shared" si="13"/>
        <v>30</v>
      </c>
      <c r="H225" s="15"/>
      <c r="I225" s="15"/>
      <c r="J225" s="15">
        <f t="shared" si="12"/>
        <v>30</v>
      </c>
    </row>
    <row r="226" customHeight="1" spans="1:17">
      <c r="A226" s="22">
        <v>54</v>
      </c>
      <c r="B226" s="15" t="s">
        <v>264</v>
      </c>
      <c r="C226" s="15" t="s">
        <v>207</v>
      </c>
      <c r="D226" s="15"/>
      <c r="E226" s="15"/>
      <c r="F226" s="23">
        <v>3</v>
      </c>
      <c r="G226" s="23">
        <f t="shared" si="13"/>
        <v>45</v>
      </c>
      <c r="H226" s="15"/>
      <c r="I226" s="15"/>
      <c r="J226" s="15">
        <f t="shared" si="12"/>
        <v>45</v>
      </c>
    </row>
    <row r="227" customHeight="1" spans="1:17">
      <c r="A227" s="15">
        <v>55</v>
      </c>
      <c r="B227" s="15" t="s">
        <v>264</v>
      </c>
      <c r="C227" s="23" t="s">
        <v>209</v>
      </c>
      <c r="D227" s="15"/>
      <c r="E227" s="15"/>
      <c r="F227" s="23">
        <v>3</v>
      </c>
      <c r="G227" s="23">
        <f t="shared" si="13"/>
        <v>45</v>
      </c>
      <c r="H227" s="15"/>
      <c r="I227" s="15"/>
      <c r="J227" s="15">
        <f t="shared" si="12"/>
        <v>45</v>
      </c>
    </row>
    <row r="228" customHeight="1" spans="1:17">
      <c r="A228" s="22">
        <v>56</v>
      </c>
      <c r="B228" s="15" t="s">
        <v>264</v>
      </c>
      <c r="C228" s="23" t="s">
        <v>210</v>
      </c>
      <c r="D228" s="15"/>
      <c r="E228" s="15"/>
      <c r="F228" s="23">
        <v>3</v>
      </c>
      <c r="G228" s="23">
        <f t="shared" si="13"/>
        <v>45</v>
      </c>
      <c r="H228" s="15"/>
      <c r="I228" s="15"/>
      <c r="J228" s="15">
        <f t="shared" si="12"/>
        <v>45</v>
      </c>
    </row>
    <row r="229" customHeight="1" spans="1:17">
      <c r="A229" s="22">
        <v>57</v>
      </c>
      <c r="B229" s="15" t="s">
        <v>264</v>
      </c>
      <c r="C229" s="23" t="s">
        <v>213</v>
      </c>
      <c r="D229" s="15"/>
      <c r="E229" s="15"/>
      <c r="F229" s="23">
        <v>2</v>
      </c>
      <c r="G229" s="23">
        <f t="shared" si="13"/>
        <v>30</v>
      </c>
      <c r="H229" s="15"/>
      <c r="I229" s="15"/>
      <c r="J229" s="15">
        <f t="shared" si="12"/>
        <v>30</v>
      </c>
    </row>
    <row r="230" customHeight="1" spans="1:17">
      <c r="A230" s="22">
        <v>58</v>
      </c>
      <c r="B230" s="15" t="s">
        <v>264</v>
      </c>
      <c r="C230" s="23" t="s">
        <v>216</v>
      </c>
      <c r="D230" s="15"/>
      <c r="E230" s="15"/>
      <c r="F230" s="23">
        <v>1</v>
      </c>
      <c r="G230" s="23">
        <f t="shared" si="13"/>
        <v>15</v>
      </c>
      <c r="H230" s="15"/>
      <c r="I230" s="15"/>
      <c r="J230" s="15">
        <f t="shared" si="12"/>
        <v>15</v>
      </c>
    </row>
    <row r="231" customHeight="1" spans="1:17">
      <c r="A231" s="15">
        <v>59</v>
      </c>
      <c r="B231" s="15" t="s">
        <v>264</v>
      </c>
      <c r="C231" s="23" t="s">
        <v>218</v>
      </c>
      <c r="D231" s="15"/>
      <c r="E231" s="15"/>
      <c r="F231" s="23">
        <v>1</v>
      </c>
      <c r="G231" s="23">
        <f t="shared" si="13"/>
        <v>15</v>
      </c>
      <c r="H231" s="15"/>
      <c r="I231" s="15"/>
      <c r="J231" s="15">
        <f t="shared" si="12"/>
        <v>15</v>
      </c>
    </row>
    <row r="232" customHeight="1" spans="1:17">
      <c r="A232" s="22">
        <v>60</v>
      </c>
      <c r="B232" s="15" t="s">
        <v>264</v>
      </c>
      <c r="C232" s="23" t="s">
        <v>219</v>
      </c>
      <c r="D232" s="15"/>
      <c r="E232" s="15"/>
      <c r="F232" s="23">
        <v>1</v>
      </c>
      <c r="G232" s="23">
        <f t="shared" si="13"/>
        <v>15</v>
      </c>
      <c r="H232" s="15"/>
      <c r="I232" s="15"/>
      <c r="J232" s="15">
        <f t="shared" si="12"/>
        <v>15</v>
      </c>
    </row>
    <row r="233" customHeight="1" spans="1:17">
      <c r="A233" s="22">
        <v>61</v>
      </c>
      <c r="B233" s="15" t="s">
        <v>264</v>
      </c>
      <c r="C233" s="23" t="s">
        <v>220</v>
      </c>
      <c r="D233" s="15"/>
      <c r="E233" s="15"/>
      <c r="F233" s="23">
        <v>1</v>
      </c>
      <c r="G233" s="23">
        <f t="shared" si="13"/>
        <v>15</v>
      </c>
      <c r="H233" s="15"/>
      <c r="I233" s="15"/>
      <c r="J233" s="15">
        <f t="shared" si="12"/>
        <v>15</v>
      </c>
    </row>
    <row r="234" customHeight="1" spans="1:17">
      <c r="A234" s="22">
        <v>62</v>
      </c>
      <c r="B234" s="15" t="s">
        <v>264</v>
      </c>
      <c r="C234" s="23" t="s">
        <v>222</v>
      </c>
      <c r="D234" s="15"/>
      <c r="E234" s="15"/>
      <c r="F234" s="23">
        <v>1</v>
      </c>
      <c r="G234" s="23">
        <f t="shared" si="13"/>
        <v>15</v>
      </c>
      <c r="H234" s="15"/>
      <c r="I234" s="15"/>
      <c r="J234" s="15">
        <f t="shared" si="12"/>
        <v>15</v>
      </c>
    </row>
    <row r="235" customHeight="1" spans="1:17">
      <c r="A235" s="13" t="s">
        <v>295</v>
      </c>
      <c r="B235" s="14"/>
      <c r="C235" s="14"/>
      <c r="D235" s="13">
        <f>SUM(D174:D223)</f>
        <v>475</v>
      </c>
      <c r="E235" s="13">
        <f>SUM(E174:E223)</f>
        <v>38000</v>
      </c>
      <c r="F235" s="13">
        <f>SUM(F174:F234)</f>
        <v>94</v>
      </c>
      <c r="G235" s="13">
        <f>SUM(G174:G234)</f>
        <v>1427</v>
      </c>
      <c r="H235" s="13">
        <f>SUM(H174:H223)</f>
        <v>380</v>
      </c>
      <c r="I235" s="13">
        <f>SUM(I174:I223)</f>
        <v>9120</v>
      </c>
      <c r="J235" s="13">
        <f>SUM(J174:J234)</f>
        <v>48547</v>
      </c>
      <c r="K235">
        <f>SUM(K174:K223)</f>
        <v>100</v>
      </c>
      <c r="L235">
        <f>SUM(L174:L223)</f>
        <v>125</v>
      </c>
      <c r="M235">
        <f>SUM(M174:M223)</f>
        <v>125</v>
      </c>
      <c r="N235">
        <f>SUM(N174:N223)</f>
        <v>125</v>
      </c>
      <c r="P235">
        <f>SUM(I235:N235)</f>
        <v>58142</v>
      </c>
    </row>
    <row r="236" customHeight="1" spans="1:17">
      <c r="A236" s="26"/>
      <c r="B236" s="26"/>
      <c r="C236" s="26"/>
      <c r="D236" s="26"/>
      <c r="E236" s="26"/>
      <c r="F236" s="26"/>
      <c r="G236" s="26"/>
      <c r="H236" s="26"/>
      <c r="I236" s="26"/>
      <c r="J236" s="26"/>
    </row>
    <row r="237" customHeight="1" spans="1:17">
      <c r="A237" s="13" t="s">
        <v>303</v>
      </c>
      <c r="B237" s="27"/>
      <c r="C237" s="27"/>
      <c r="D237" s="27"/>
      <c r="E237" s="27"/>
      <c r="F237" s="27"/>
      <c r="G237" s="27"/>
      <c r="H237" s="27"/>
      <c r="I237" s="27"/>
      <c r="J237" s="27"/>
    </row>
    <row r="238" customHeight="1" spans="1:17">
      <c r="A238" s="13" t="s">
        <v>1</v>
      </c>
      <c r="B238" s="13" t="s">
        <v>260</v>
      </c>
      <c r="C238" s="13" t="s">
        <v>5</v>
      </c>
      <c r="D238" s="13" t="s">
        <v>261</v>
      </c>
      <c r="E238" s="13" t="s">
        <v>202</v>
      </c>
      <c r="F238" s="23" t="s">
        <v>302</v>
      </c>
      <c r="G238" s="23" t="s">
        <v>202</v>
      </c>
      <c r="H238" s="13" t="s">
        <v>262</v>
      </c>
      <c r="I238" s="13" t="s">
        <v>202</v>
      </c>
      <c r="J238" s="13" t="s">
        <v>263</v>
      </c>
      <c r="K238" s="28">
        <v>17</v>
      </c>
      <c r="L238" s="28">
        <v>18</v>
      </c>
      <c r="M238" s="28">
        <v>19</v>
      </c>
      <c r="N238" s="28">
        <v>20</v>
      </c>
      <c r="O238" s="28">
        <v>21</v>
      </c>
      <c r="P238" s="28" t="s">
        <v>33</v>
      </c>
      <c r="Q238" s="28" t="s">
        <v>304</v>
      </c>
    </row>
    <row r="239" customHeight="1" spans="1:17">
      <c r="A239" s="15">
        <v>1</v>
      </c>
      <c r="B239" s="15" t="s">
        <v>264</v>
      </c>
      <c r="C239" s="15" t="s">
        <v>265</v>
      </c>
      <c r="D239" s="15">
        <v>10</v>
      </c>
      <c r="E239" s="15">
        <f t="shared" ref="E239:E288" si="14">D239*80</f>
        <v>800</v>
      </c>
      <c r="F239" s="15"/>
      <c r="G239" s="15"/>
      <c r="H239" s="15"/>
      <c r="I239" s="15"/>
      <c r="J239" s="15">
        <f t="shared" ref="J239:J244" si="15">E239+I239</f>
        <v>800</v>
      </c>
      <c r="K239" s="29">
        <v>4</v>
      </c>
      <c r="L239" s="29">
        <v>0</v>
      </c>
      <c r="M239" s="29">
        <v>5</v>
      </c>
      <c r="N239" s="29">
        <v>0</v>
      </c>
      <c r="O239" s="29">
        <v>1</v>
      </c>
      <c r="P239" s="28">
        <f t="shared" ref="P239:P299" si="16">SUM(K239:O239)</f>
        <v>10</v>
      </c>
      <c r="Q239" s="28">
        <v>3</v>
      </c>
    </row>
    <row r="240" customHeight="1" spans="1:17">
      <c r="A240" s="15">
        <v>2</v>
      </c>
      <c r="B240" s="15" t="s">
        <v>264</v>
      </c>
      <c r="C240" s="15" t="s">
        <v>266</v>
      </c>
      <c r="D240" s="15">
        <v>10</v>
      </c>
      <c r="E240" s="15">
        <f t="shared" si="14"/>
        <v>800</v>
      </c>
      <c r="F240" s="15"/>
      <c r="G240" s="15"/>
      <c r="H240" s="15"/>
      <c r="I240" s="15"/>
      <c r="J240" s="15">
        <f t="shared" si="15"/>
        <v>800</v>
      </c>
      <c r="K240" s="29">
        <v>0</v>
      </c>
      <c r="L240" s="29">
        <v>5</v>
      </c>
      <c r="M240" s="29">
        <v>0</v>
      </c>
      <c r="N240" s="29">
        <v>5</v>
      </c>
      <c r="O240" s="29">
        <v>0</v>
      </c>
      <c r="P240" s="28">
        <f t="shared" si="16"/>
        <v>10</v>
      </c>
      <c r="Q240" s="28"/>
    </row>
    <row r="241" customHeight="1" spans="1:17">
      <c r="A241" s="15">
        <v>4</v>
      </c>
      <c r="B241" s="15" t="s">
        <v>264</v>
      </c>
      <c r="C241" s="15" t="s">
        <v>267</v>
      </c>
      <c r="D241" s="15">
        <v>10</v>
      </c>
      <c r="E241" s="15">
        <f t="shared" si="14"/>
        <v>800</v>
      </c>
      <c r="F241" s="15"/>
      <c r="G241" s="15"/>
      <c r="H241" s="15"/>
      <c r="I241" s="15"/>
      <c r="J241" s="15">
        <f t="shared" si="15"/>
        <v>800</v>
      </c>
      <c r="K241" s="29">
        <v>4</v>
      </c>
      <c r="L241" s="29">
        <v>0</v>
      </c>
      <c r="M241" s="29">
        <v>5</v>
      </c>
      <c r="N241" s="29">
        <v>0</v>
      </c>
      <c r="O241" s="29">
        <v>1</v>
      </c>
      <c r="P241" s="28">
        <f t="shared" si="16"/>
        <v>10</v>
      </c>
      <c r="Q241" s="28">
        <v>3</v>
      </c>
    </row>
    <row r="242" customHeight="1" spans="1:17">
      <c r="A242" s="15">
        <v>5</v>
      </c>
      <c r="B242" s="15" t="s">
        <v>264</v>
      </c>
      <c r="C242" s="15" t="s">
        <v>268</v>
      </c>
      <c r="D242" s="15">
        <v>6</v>
      </c>
      <c r="E242" s="15">
        <f t="shared" si="14"/>
        <v>480</v>
      </c>
      <c r="F242" s="15"/>
      <c r="G242" s="15"/>
      <c r="H242" s="15"/>
      <c r="I242" s="15"/>
      <c r="J242" s="15">
        <f t="shared" si="15"/>
        <v>480</v>
      </c>
      <c r="K242" s="29">
        <v>0</v>
      </c>
      <c r="L242" s="29">
        <v>5</v>
      </c>
      <c r="M242" s="29">
        <v>0</v>
      </c>
      <c r="N242" s="29">
        <v>1</v>
      </c>
      <c r="O242" s="29">
        <v>0</v>
      </c>
      <c r="P242" s="28">
        <f t="shared" si="16"/>
        <v>6</v>
      </c>
      <c r="Q242" s="28"/>
    </row>
    <row r="243" customHeight="1" spans="1:17">
      <c r="A243" s="24">
        <v>6</v>
      </c>
      <c r="B243" s="24" t="s">
        <v>264</v>
      </c>
      <c r="C243" s="24" t="s">
        <v>269</v>
      </c>
      <c r="D243" s="15">
        <v>10</v>
      </c>
      <c r="E243" s="24">
        <f t="shared" si="14"/>
        <v>800</v>
      </c>
      <c r="F243" s="15"/>
      <c r="G243" s="24"/>
      <c r="H243" s="24"/>
      <c r="I243" s="24"/>
      <c r="J243" s="24">
        <f t="shared" si="15"/>
        <v>800</v>
      </c>
      <c r="K243" s="29">
        <v>4</v>
      </c>
      <c r="L243" s="29">
        <v>0</v>
      </c>
      <c r="M243" s="29">
        <v>5</v>
      </c>
      <c r="N243" s="29">
        <v>0</v>
      </c>
      <c r="O243" s="29">
        <v>1</v>
      </c>
      <c r="P243" s="28">
        <f t="shared" si="16"/>
        <v>10</v>
      </c>
      <c r="Q243" s="28">
        <v>3</v>
      </c>
    </row>
    <row r="244" customHeight="1" spans="1:17">
      <c r="A244" s="15">
        <v>7</v>
      </c>
      <c r="B244" s="15" t="s">
        <v>264</v>
      </c>
      <c r="C244" s="15" t="s">
        <v>270</v>
      </c>
      <c r="D244" s="15">
        <v>10</v>
      </c>
      <c r="E244" s="15">
        <f t="shared" si="14"/>
        <v>800</v>
      </c>
      <c r="F244" s="15"/>
      <c r="G244" s="15"/>
      <c r="H244" s="15"/>
      <c r="I244" s="15"/>
      <c r="J244" s="15">
        <f t="shared" si="15"/>
        <v>800</v>
      </c>
      <c r="K244" s="29">
        <v>0</v>
      </c>
      <c r="L244" s="29">
        <v>5</v>
      </c>
      <c r="M244" s="29">
        <v>0</v>
      </c>
      <c r="N244" s="29">
        <v>5</v>
      </c>
      <c r="O244" s="29">
        <v>0</v>
      </c>
      <c r="P244" s="28">
        <f t="shared" si="16"/>
        <v>10</v>
      </c>
      <c r="Q244" s="28"/>
    </row>
    <row r="245" customHeight="1" spans="1:17">
      <c r="A245" s="15">
        <v>8</v>
      </c>
      <c r="B245" s="15" t="s">
        <v>264</v>
      </c>
      <c r="C245" s="15" t="s">
        <v>208</v>
      </c>
      <c r="D245" s="15">
        <v>10</v>
      </c>
      <c r="E245" s="15">
        <f t="shared" si="14"/>
        <v>800</v>
      </c>
      <c r="F245" s="15"/>
      <c r="G245" s="23">
        <f>F245*15</f>
        <v>0</v>
      </c>
      <c r="H245" s="15"/>
      <c r="I245" s="15"/>
      <c r="J245" s="15">
        <f>E245+I245+G245</f>
        <v>800</v>
      </c>
      <c r="K245" s="29">
        <v>4</v>
      </c>
      <c r="L245" s="29">
        <v>0</v>
      </c>
      <c r="M245" s="29">
        <v>5</v>
      </c>
      <c r="N245" s="29">
        <v>0</v>
      </c>
      <c r="O245" s="29">
        <v>1</v>
      </c>
      <c r="P245" s="28">
        <f t="shared" si="16"/>
        <v>10</v>
      </c>
      <c r="Q245" s="28">
        <v>3</v>
      </c>
    </row>
    <row r="246" customHeight="1" spans="1:17">
      <c r="A246" s="15">
        <v>9</v>
      </c>
      <c r="B246" s="15" t="s">
        <v>264</v>
      </c>
      <c r="C246" s="15" t="s">
        <v>271</v>
      </c>
      <c r="D246" s="15">
        <v>10</v>
      </c>
      <c r="E246" s="15">
        <f t="shared" si="14"/>
        <v>800</v>
      </c>
      <c r="F246" s="15"/>
      <c r="G246" s="15"/>
      <c r="H246" s="15"/>
      <c r="I246" s="15"/>
      <c r="J246" s="15">
        <f>E246+I246</f>
        <v>800</v>
      </c>
      <c r="K246" s="29">
        <v>0</v>
      </c>
      <c r="L246" s="29">
        <v>5</v>
      </c>
      <c r="M246" s="29">
        <v>0</v>
      </c>
      <c r="N246" s="29">
        <v>5</v>
      </c>
      <c r="O246" s="29">
        <v>0</v>
      </c>
      <c r="P246" s="28">
        <f t="shared" si="16"/>
        <v>10</v>
      </c>
      <c r="Q246" s="28"/>
    </row>
    <row r="247" customHeight="1" spans="1:17">
      <c r="A247" s="15">
        <v>10</v>
      </c>
      <c r="B247" s="15" t="s">
        <v>264</v>
      </c>
      <c r="C247" s="15" t="s">
        <v>217</v>
      </c>
      <c r="D247" s="15">
        <v>20</v>
      </c>
      <c r="E247" s="15">
        <f t="shared" si="14"/>
        <v>1600</v>
      </c>
      <c r="F247" s="15"/>
      <c r="G247" s="23">
        <f>F247*15</f>
        <v>0</v>
      </c>
      <c r="H247" s="15"/>
      <c r="I247" s="15"/>
      <c r="J247" s="15">
        <f t="shared" ref="J247:J257" si="17">E247+I247+G247</f>
        <v>1600</v>
      </c>
      <c r="K247" s="29">
        <v>4</v>
      </c>
      <c r="L247" s="29">
        <v>5</v>
      </c>
      <c r="M247" s="29">
        <v>5</v>
      </c>
      <c r="N247" s="29">
        <v>5</v>
      </c>
      <c r="O247" s="29">
        <v>1</v>
      </c>
      <c r="P247" s="28">
        <f t="shared" si="16"/>
        <v>20</v>
      </c>
      <c r="Q247" s="28">
        <v>3</v>
      </c>
    </row>
    <row r="248" customHeight="1" spans="1:17">
      <c r="A248" s="15">
        <v>11</v>
      </c>
      <c r="B248" s="15" t="s">
        <v>264</v>
      </c>
      <c r="C248" s="15" t="s">
        <v>272</v>
      </c>
      <c r="D248" s="15">
        <v>10</v>
      </c>
      <c r="E248" s="15">
        <f t="shared" si="14"/>
        <v>800</v>
      </c>
      <c r="F248" s="15"/>
      <c r="G248" s="15"/>
      <c r="H248" s="15"/>
      <c r="I248" s="15"/>
      <c r="J248" s="15">
        <f t="shared" si="17"/>
        <v>800</v>
      </c>
      <c r="K248" s="29">
        <v>4</v>
      </c>
      <c r="L248" s="29">
        <v>0</v>
      </c>
      <c r="M248" s="29">
        <v>5</v>
      </c>
      <c r="N248" s="29">
        <v>0</v>
      </c>
      <c r="O248" s="29">
        <v>1</v>
      </c>
      <c r="P248" s="28">
        <f t="shared" si="16"/>
        <v>10</v>
      </c>
      <c r="Q248" s="28">
        <v>3</v>
      </c>
    </row>
    <row r="249" customHeight="1" spans="1:17">
      <c r="A249" s="15">
        <v>12</v>
      </c>
      <c r="B249" s="15" t="s">
        <v>264</v>
      </c>
      <c r="C249" s="15" t="s">
        <v>273</v>
      </c>
      <c r="D249" s="15">
        <v>10</v>
      </c>
      <c r="E249" s="15">
        <f t="shared" si="14"/>
        <v>800</v>
      </c>
      <c r="F249" s="15"/>
      <c r="G249" s="15"/>
      <c r="H249" s="15"/>
      <c r="I249" s="15"/>
      <c r="J249" s="15">
        <f t="shared" si="17"/>
        <v>800</v>
      </c>
      <c r="K249" s="29">
        <v>0</v>
      </c>
      <c r="L249" s="29">
        <v>5</v>
      </c>
      <c r="M249" s="29">
        <v>0</v>
      </c>
      <c r="N249" s="29">
        <v>5</v>
      </c>
      <c r="O249" s="29">
        <v>0</v>
      </c>
      <c r="P249" s="28">
        <f t="shared" si="16"/>
        <v>10</v>
      </c>
      <c r="Q249" s="28"/>
    </row>
    <row r="250" customHeight="1" spans="1:17">
      <c r="A250" s="15">
        <v>13</v>
      </c>
      <c r="B250" s="15" t="s">
        <v>264</v>
      </c>
      <c r="C250" s="15" t="s">
        <v>211</v>
      </c>
      <c r="D250" s="15">
        <v>10</v>
      </c>
      <c r="E250" s="15">
        <f t="shared" si="14"/>
        <v>800</v>
      </c>
      <c r="F250" s="15"/>
      <c r="G250" s="23">
        <f>F250*15</f>
        <v>0</v>
      </c>
      <c r="H250" s="15"/>
      <c r="I250" s="15"/>
      <c r="J250" s="15">
        <f t="shared" si="17"/>
        <v>800</v>
      </c>
      <c r="K250" s="29">
        <v>4</v>
      </c>
      <c r="L250" s="29">
        <v>0</v>
      </c>
      <c r="M250" s="29">
        <v>5</v>
      </c>
      <c r="N250" s="29">
        <v>0</v>
      </c>
      <c r="O250" s="29">
        <v>1</v>
      </c>
      <c r="P250" s="28">
        <f t="shared" si="16"/>
        <v>10</v>
      </c>
      <c r="Q250" s="28">
        <v>3</v>
      </c>
    </row>
    <row r="251" customHeight="1" spans="1:17">
      <c r="A251" s="15">
        <v>14</v>
      </c>
      <c r="B251" s="15" t="s">
        <v>264</v>
      </c>
      <c r="C251" s="15" t="s">
        <v>274</v>
      </c>
      <c r="D251" s="15">
        <v>10</v>
      </c>
      <c r="E251" s="15">
        <f t="shared" si="14"/>
        <v>800</v>
      </c>
      <c r="F251" s="15"/>
      <c r="G251" s="15"/>
      <c r="H251" s="15"/>
      <c r="I251" s="15"/>
      <c r="J251" s="15">
        <f t="shared" si="17"/>
        <v>800</v>
      </c>
      <c r="K251" s="29">
        <v>0</v>
      </c>
      <c r="L251" s="29">
        <v>5</v>
      </c>
      <c r="M251" s="29">
        <v>0</v>
      </c>
      <c r="N251" s="29">
        <v>5</v>
      </c>
      <c r="O251" s="29">
        <v>0</v>
      </c>
      <c r="P251" s="28">
        <f t="shared" si="16"/>
        <v>10</v>
      </c>
      <c r="Q251" s="28"/>
    </row>
    <row r="252" customHeight="1" spans="1:17">
      <c r="A252" s="15">
        <v>15</v>
      </c>
      <c r="B252" s="15" t="s">
        <v>264</v>
      </c>
      <c r="C252" s="15" t="s">
        <v>275</v>
      </c>
      <c r="D252" s="15">
        <v>10</v>
      </c>
      <c r="E252" s="15">
        <f t="shared" si="14"/>
        <v>800</v>
      </c>
      <c r="F252" s="15"/>
      <c r="G252" s="15"/>
      <c r="H252" s="15"/>
      <c r="I252" s="15"/>
      <c r="J252" s="15">
        <f t="shared" si="17"/>
        <v>800</v>
      </c>
      <c r="K252" s="29">
        <v>4</v>
      </c>
      <c r="L252" s="29">
        <v>0</v>
      </c>
      <c r="M252" s="29">
        <v>5</v>
      </c>
      <c r="N252" s="29">
        <v>0</v>
      </c>
      <c r="O252" s="29">
        <v>1</v>
      </c>
      <c r="P252" s="28">
        <f t="shared" si="16"/>
        <v>10</v>
      </c>
      <c r="Q252" s="28">
        <v>4</v>
      </c>
    </row>
    <row r="253" customHeight="1" spans="1:17">
      <c r="A253" s="15">
        <v>16</v>
      </c>
      <c r="B253" s="15" t="s">
        <v>264</v>
      </c>
      <c r="C253" s="15" t="s">
        <v>276</v>
      </c>
      <c r="D253" s="15">
        <v>10</v>
      </c>
      <c r="E253" s="15">
        <f t="shared" si="14"/>
        <v>800</v>
      </c>
      <c r="F253" s="15"/>
      <c r="G253" s="15"/>
      <c r="H253" s="15"/>
      <c r="I253" s="15"/>
      <c r="J253" s="15">
        <f t="shared" si="17"/>
        <v>800</v>
      </c>
      <c r="K253" s="29">
        <v>0</v>
      </c>
      <c r="L253" s="29">
        <v>5</v>
      </c>
      <c r="M253" s="29">
        <v>0</v>
      </c>
      <c r="N253" s="29">
        <v>5</v>
      </c>
      <c r="O253" s="29">
        <v>0</v>
      </c>
      <c r="P253" s="28">
        <f t="shared" si="16"/>
        <v>10</v>
      </c>
      <c r="Q253" s="28"/>
    </row>
    <row r="254" customHeight="1" spans="1:17">
      <c r="A254" s="15">
        <v>17</v>
      </c>
      <c r="B254" s="15" t="s">
        <v>264</v>
      </c>
      <c r="C254" s="15" t="s">
        <v>277</v>
      </c>
      <c r="D254" s="15">
        <v>10</v>
      </c>
      <c r="E254" s="15">
        <f t="shared" si="14"/>
        <v>800</v>
      </c>
      <c r="F254" s="15"/>
      <c r="G254" s="15"/>
      <c r="H254" s="15"/>
      <c r="I254" s="15"/>
      <c r="J254" s="15">
        <f t="shared" si="17"/>
        <v>800</v>
      </c>
      <c r="K254" s="29">
        <v>4</v>
      </c>
      <c r="L254" s="29">
        <v>0</v>
      </c>
      <c r="M254" s="29">
        <v>5</v>
      </c>
      <c r="N254" s="29">
        <v>0</v>
      </c>
      <c r="O254" s="29">
        <v>1</v>
      </c>
      <c r="P254" s="28">
        <f t="shared" si="16"/>
        <v>10</v>
      </c>
      <c r="Q254" s="28">
        <v>4</v>
      </c>
    </row>
    <row r="255" customHeight="1" spans="1:17">
      <c r="A255" s="15">
        <v>18</v>
      </c>
      <c r="B255" s="15" t="s">
        <v>264</v>
      </c>
      <c r="C255" s="15" t="s">
        <v>203</v>
      </c>
      <c r="D255" s="15">
        <v>10</v>
      </c>
      <c r="E255" s="15">
        <f t="shared" si="14"/>
        <v>800</v>
      </c>
      <c r="F255" s="15"/>
      <c r="G255" s="15">
        <f>F255*15</f>
        <v>0</v>
      </c>
      <c r="H255" s="15"/>
      <c r="I255" s="15"/>
      <c r="J255" s="15">
        <f t="shared" si="17"/>
        <v>800</v>
      </c>
      <c r="K255" s="29">
        <v>0</v>
      </c>
      <c r="L255" s="29">
        <v>5</v>
      </c>
      <c r="M255" s="29">
        <v>0</v>
      </c>
      <c r="N255" s="29">
        <v>5</v>
      </c>
      <c r="O255" s="29">
        <v>0</v>
      </c>
      <c r="P255" s="28">
        <f t="shared" si="16"/>
        <v>10</v>
      </c>
      <c r="Q255" s="28"/>
    </row>
    <row r="256" customHeight="1" spans="1:17">
      <c r="A256" s="15">
        <v>19</v>
      </c>
      <c r="B256" s="15" t="s">
        <v>264</v>
      </c>
      <c r="C256" s="15" t="s">
        <v>206</v>
      </c>
      <c r="D256" s="15">
        <v>10</v>
      </c>
      <c r="E256" s="15">
        <f t="shared" si="14"/>
        <v>800</v>
      </c>
      <c r="F256" s="15"/>
      <c r="G256" s="15">
        <f>F256*15</f>
        <v>0</v>
      </c>
      <c r="H256" s="15"/>
      <c r="I256" s="15"/>
      <c r="J256" s="15">
        <f t="shared" si="17"/>
        <v>800</v>
      </c>
      <c r="K256" s="29">
        <v>4</v>
      </c>
      <c r="L256" s="29">
        <v>0</v>
      </c>
      <c r="M256" s="29">
        <v>5</v>
      </c>
      <c r="N256" s="29">
        <v>0</v>
      </c>
      <c r="O256" s="29">
        <v>1</v>
      </c>
      <c r="P256" s="28">
        <f t="shared" si="16"/>
        <v>10</v>
      </c>
      <c r="Q256" s="28">
        <v>4</v>
      </c>
    </row>
    <row r="257" customHeight="1" spans="1:17">
      <c r="A257" s="15">
        <v>20</v>
      </c>
      <c r="B257" s="15" t="s">
        <v>264</v>
      </c>
      <c r="C257" s="15" t="s">
        <v>278</v>
      </c>
      <c r="D257" s="15">
        <v>10</v>
      </c>
      <c r="E257" s="15">
        <f t="shared" si="14"/>
        <v>800</v>
      </c>
      <c r="F257" s="15"/>
      <c r="G257" s="15"/>
      <c r="H257" s="15"/>
      <c r="I257" s="15"/>
      <c r="J257" s="15">
        <f t="shared" si="17"/>
        <v>800</v>
      </c>
      <c r="K257" s="29">
        <v>0</v>
      </c>
      <c r="L257" s="29">
        <v>5</v>
      </c>
      <c r="M257" s="29">
        <v>0</v>
      </c>
      <c r="N257" s="29">
        <v>5</v>
      </c>
      <c r="O257" s="29">
        <v>0</v>
      </c>
      <c r="P257" s="28">
        <f t="shared" si="16"/>
        <v>10</v>
      </c>
      <c r="Q257" s="28"/>
    </row>
    <row r="258" customHeight="1" spans="1:17">
      <c r="A258" s="15">
        <v>21</v>
      </c>
      <c r="B258" s="15" t="s">
        <v>264</v>
      </c>
      <c r="C258" s="15" t="s">
        <v>225</v>
      </c>
      <c r="D258" s="15">
        <v>14</v>
      </c>
      <c r="E258" s="15">
        <f t="shared" si="14"/>
        <v>1120</v>
      </c>
      <c r="F258" s="15"/>
      <c r="G258" s="23">
        <f>F258*15</f>
        <v>0</v>
      </c>
      <c r="H258" s="15">
        <v>96</v>
      </c>
      <c r="I258" s="15">
        <f>H258*24</f>
        <v>2304</v>
      </c>
      <c r="J258" s="15">
        <f t="shared" ref="J258:J299" si="18">E258+G258+I258</f>
        <v>3424</v>
      </c>
      <c r="K258" s="29">
        <v>4</v>
      </c>
      <c r="L258" s="29">
        <v>0</v>
      </c>
      <c r="M258" s="29">
        <v>5</v>
      </c>
      <c r="N258" s="29">
        <v>4</v>
      </c>
      <c r="O258" s="29">
        <v>1</v>
      </c>
      <c r="P258" s="28">
        <f t="shared" si="16"/>
        <v>14</v>
      </c>
      <c r="Q258" s="28">
        <v>4</v>
      </c>
    </row>
    <row r="259" customHeight="1" spans="1:17">
      <c r="A259" s="15">
        <v>22</v>
      </c>
      <c r="B259" s="15" t="s">
        <v>264</v>
      </c>
      <c r="C259" s="15" t="s">
        <v>279</v>
      </c>
      <c r="D259" s="15">
        <v>10</v>
      </c>
      <c r="E259" s="15">
        <f t="shared" si="14"/>
        <v>800</v>
      </c>
      <c r="F259" s="15"/>
      <c r="G259" s="15"/>
      <c r="H259" s="15"/>
      <c r="I259" s="15"/>
      <c r="J259" s="15">
        <f t="shared" si="18"/>
        <v>800</v>
      </c>
      <c r="K259" s="29">
        <v>0</v>
      </c>
      <c r="L259" s="29">
        <v>5</v>
      </c>
      <c r="M259" s="29">
        <v>0</v>
      </c>
      <c r="N259" s="29">
        <v>5</v>
      </c>
      <c r="O259" s="29">
        <v>0</v>
      </c>
      <c r="P259" s="28">
        <f t="shared" si="16"/>
        <v>10</v>
      </c>
      <c r="Q259" s="28"/>
    </row>
    <row r="260" customHeight="1" spans="1:17">
      <c r="A260" s="15">
        <v>23</v>
      </c>
      <c r="B260" s="15" t="s">
        <v>264</v>
      </c>
      <c r="C260" s="15" t="s">
        <v>294</v>
      </c>
      <c r="D260" s="15">
        <v>0</v>
      </c>
      <c r="E260" s="15">
        <f t="shared" si="14"/>
        <v>0</v>
      </c>
      <c r="F260" s="15"/>
      <c r="G260" s="15"/>
      <c r="H260" s="15"/>
      <c r="I260" s="15"/>
      <c r="J260" s="15">
        <f t="shared" si="18"/>
        <v>0</v>
      </c>
      <c r="K260" s="29">
        <v>0</v>
      </c>
      <c r="L260" s="29">
        <v>0</v>
      </c>
      <c r="M260" s="29">
        <v>0</v>
      </c>
      <c r="N260" s="29">
        <v>0</v>
      </c>
      <c r="O260" s="29">
        <v>0</v>
      </c>
      <c r="P260" s="28">
        <f t="shared" si="16"/>
        <v>0</v>
      </c>
      <c r="Q260" s="28"/>
    </row>
    <row r="261" customHeight="1" spans="1:17">
      <c r="A261" s="15">
        <v>24</v>
      </c>
      <c r="B261" s="15" t="s">
        <v>264</v>
      </c>
      <c r="C261" s="15" t="s">
        <v>293</v>
      </c>
      <c r="D261" s="15">
        <v>10</v>
      </c>
      <c r="E261" s="15">
        <f t="shared" si="14"/>
        <v>800</v>
      </c>
      <c r="F261" s="15"/>
      <c r="G261" s="15"/>
      <c r="H261" s="15"/>
      <c r="I261" s="15"/>
      <c r="J261" s="15">
        <f t="shared" si="18"/>
        <v>800</v>
      </c>
      <c r="K261" s="29">
        <v>4</v>
      </c>
      <c r="L261" s="29">
        <v>0</v>
      </c>
      <c r="M261" s="29">
        <v>5</v>
      </c>
      <c r="N261" s="29">
        <v>0</v>
      </c>
      <c r="O261" s="29">
        <v>1</v>
      </c>
      <c r="P261" s="28">
        <f t="shared" si="16"/>
        <v>10</v>
      </c>
      <c r="Q261" s="28">
        <v>3</v>
      </c>
    </row>
    <row r="262" customHeight="1" spans="1:17">
      <c r="A262" s="15">
        <v>25</v>
      </c>
      <c r="B262" s="15" t="s">
        <v>264</v>
      </c>
      <c r="C262" s="15" t="s">
        <v>226</v>
      </c>
      <c r="D262" s="15">
        <v>10</v>
      </c>
      <c r="E262" s="15">
        <f t="shared" si="14"/>
        <v>800</v>
      </c>
      <c r="F262" s="15"/>
      <c r="G262" s="23">
        <f>F262*15</f>
        <v>0</v>
      </c>
      <c r="H262" s="15">
        <v>50</v>
      </c>
      <c r="I262" s="15">
        <f>H262*24</f>
        <v>1200</v>
      </c>
      <c r="J262" s="15">
        <f t="shared" si="18"/>
        <v>2000</v>
      </c>
      <c r="K262" s="29">
        <v>4</v>
      </c>
      <c r="L262" s="29">
        <v>0</v>
      </c>
      <c r="M262" s="29">
        <v>5</v>
      </c>
      <c r="N262" s="29">
        <v>0</v>
      </c>
      <c r="O262" s="29">
        <v>1</v>
      </c>
      <c r="P262" s="28">
        <f t="shared" si="16"/>
        <v>10</v>
      </c>
      <c r="Q262" s="28">
        <v>3</v>
      </c>
    </row>
    <row r="263" customHeight="1" spans="1:17">
      <c r="A263" s="15">
        <v>26</v>
      </c>
      <c r="B263" s="15" t="s">
        <v>264</v>
      </c>
      <c r="C263" s="15" t="s">
        <v>230</v>
      </c>
      <c r="D263" s="15">
        <v>10</v>
      </c>
      <c r="E263" s="15">
        <f t="shared" si="14"/>
        <v>800</v>
      </c>
      <c r="F263" s="15"/>
      <c r="G263" s="23">
        <f>F263*15</f>
        <v>0</v>
      </c>
      <c r="H263" s="15">
        <v>7</v>
      </c>
      <c r="I263" s="15">
        <f>H263*24</f>
        <v>168</v>
      </c>
      <c r="J263" s="15">
        <f t="shared" si="18"/>
        <v>968</v>
      </c>
      <c r="K263" s="29">
        <v>0</v>
      </c>
      <c r="L263" s="29">
        <v>5</v>
      </c>
      <c r="M263" s="29">
        <v>0</v>
      </c>
      <c r="N263" s="29">
        <v>5</v>
      </c>
      <c r="O263" s="29">
        <v>0</v>
      </c>
      <c r="P263" s="28">
        <f t="shared" si="16"/>
        <v>10</v>
      </c>
      <c r="Q263" s="28"/>
    </row>
    <row r="264" customHeight="1" spans="1:17">
      <c r="A264" s="15">
        <v>27</v>
      </c>
      <c r="B264" s="15" t="s">
        <v>264</v>
      </c>
      <c r="C264" s="15" t="s">
        <v>214</v>
      </c>
      <c r="D264" s="15">
        <v>20</v>
      </c>
      <c r="E264" s="15">
        <f t="shared" si="14"/>
        <v>1600</v>
      </c>
      <c r="F264" s="15"/>
      <c r="G264" s="23">
        <f>F264*15</f>
        <v>0</v>
      </c>
      <c r="H264" s="15"/>
      <c r="I264" s="15"/>
      <c r="J264" s="15">
        <f t="shared" si="18"/>
        <v>1600</v>
      </c>
      <c r="K264" s="29">
        <v>4</v>
      </c>
      <c r="L264" s="29">
        <v>5</v>
      </c>
      <c r="M264" s="29">
        <v>5</v>
      </c>
      <c r="N264" s="29">
        <v>5</v>
      </c>
      <c r="O264" s="29">
        <v>1</v>
      </c>
      <c r="P264" s="28">
        <f t="shared" si="16"/>
        <v>20</v>
      </c>
      <c r="Q264" s="28">
        <v>3</v>
      </c>
    </row>
    <row r="265" customHeight="1" spans="1:17">
      <c r="A265" s="15">
        <v>28</v>
      </c>
      <c r="B265" s="15" t="s">
        <v>264</v>
      </c>
      <c r="C265" s="15" t="s">
        <v>292</v>
      </c>
      <c r="D265" s="15">
        <v>0</v>
      </c>
      <c r="E265" s="15">
        <f t="shared" si="14"/>
        <v>0</v>
      </c>
      <c r="F265" s="15"/>
      <c r="G265" s="15"/>
      <c r="H265" s="15"/>
      <c r="I265" s="15"/>
      <c r="J265" s="15">
        <f t="shared" si="18"/>
        <v>0</v>
      </c>
      <c r="K265" s="29">
        <v>0</v>
      </c>
      <c r="L265" s="29">
        <v>0</v>
      </c>
      <c r="M265" s="29">
        <v>0</v>
      </c>
      <c r="N265" s="29">
        <v>0</v>
      </c>
      <c r="O265" s="29">
        <v>0</v>
      </c>
      <c r="P265" s="28">
        <f t="shared" si="16"/>
        <v>0</v>
      </c>
      <c r="Q265" s="28"/>
    </row>
    <row r="266" customHeight="1" spans="1:17">
      <c r="A266" s="15">
        <v>29</v>
      </c>
      <c r="B266" s="15" t="s">
        <v>264</v>
      </c>
      <c r="C266" s="15" t="s">
        <v>291</v>
      </c>
      <c r="D266" s="15">
        <v>10</v>
      </c>
      <c r="E266" s="15">
        <f t="shared" si="14"/>
        <v>800</v>
      </c>
      <c r="F266" s="15"/>
      <c r="G266" s="15"/>
      <c r="H266" s="15"/>
      <c r="I266" s="15"/>
      <c r="J266" s="15">
        <f t="shared" si="18"/>
        <v>800</v>
      </c>
      <c r="K266" s="29">
        <v>4</v>
      </c>
      <c r="L266" s="29">
        <v>0</v>
      </c>
      <c r="M266" s="29">
        <v>5</v>
      </c>
      <c r="N266" s="29">
        <v>0</v>
      </c>
      <c r="O266" s="29">
        <v>1</v>
      </c>
      <c r="P266" s="28">
        <f t="shared" si="16"/>
        <v>10</v>
      </c>
      <c r="Q266" s="30">
        <v>3</v>
      </c>
    </row>
    <row r="267" customHeight="1" spans="1:17">
      <c r="A267" s="15">
        <v>30</v>
      </c>
      <c r="B267" s="15" t="s">
        <v>264</v>
      </c>
      <c r="C267" s="15" t="s">
        <v>290</v>
      </c>
      <c r="D267" s="15">
        <v>6</v>
      </c>
      <c r="E267" s="15">
        <f t="shared" si="14"/>
        <v>480</v>
      </c>
      <c r="F267" s="15"/>
      <c r="G267" s="15"/>
      <c r="H267" s="15"/>
      <c r="I267" s="15"/>
      <c r="J267" s="15">
        <f t="shared" si="18"/>
        <v>480</v>
      </c>
      <c r="K267" s="29">
        <v>0</v>
      </c>
      <c r="L267" s="29">
        <v>1</v>
      </c>
      <c r="M267" s="29">
        <v>0</v>
      </c>
      <c r="N267" s="29">
        <v>5</v>
      </c>
      <c r="O267" s="29">
        <v>0</v>
      </c>
      <c r="P267" s="28">
        <f t="shared" si="16"/>
        <v>6</v>
      </c>
      <c r="Q267" s="28"/>
    </row>
    <row r="268" customHeight="1" spans="1:17">
      <c r="A268" s="15">
        <v>31</v>
      </c>
      <c r="B268" s="15" t="s">
        <v>264</v>
      </c>
      <c r="C268" s="15" t="s">
        <v>289</v>
      </c>
      <c r="D268" s="15">
        <v>14</v>
      </c>
      <c r="E268" s="15">
        <f t="shared" si="14"/>
        <v>1120</v>
      </c>
      <c r="F268" s="15"/>
      <c r="G268" s="15"/>
      <c r="H268" s="15"/>
      <c r="I268" s="15"/>
      <c r="J268" s="15">
        <f t="shared" si="18"/>
        <v>1120</v>
      </c>
      <c r="K268" s="29">
        <v>4</v>
      </c>
      <c r="L268" s="29">
        <v>4</v>
      </c>
      <c r="M268" s="29">
        <v>5</v>
      </c>
      <c r="N268" s="29">
        <v>0</v>
      </c>
      <c r="O268" s="29">
        <v>1</v>
      </c>
      <c r="P268" s="28">
        <f t="shared" si="16"/>
        <v>14</v>
      </c>
      <c r="Q268" s="28">
        <v>3</v>
      </c>
    </row>
    <row r="269" customHeight="1" spans="1:17">
      <c r="A269" s="15">
        <v>32</v>
      </c>
      <c r="B269" s="15" t="s">
        <v>264</v>
      </c>
      <c r="C269" s="15" t="s">
        <v>288</v>
      </c>
      <c r="D269" s="15">
        <v>10</v>
      </c>
      <c r="E269" s="15">
        <f t="shared" si="14"/>
        <v>800</v>
      </c>
      <c r="F269" s="15"/>
      <c r="G269" s="15"/>
      <c r="H269" s="15"/>
      <c r="I269" s="15"/>
      <c r="J269" s="15">
        <f t="shared" si="18"/>
        <v>800</v>
      </c>
      <c r="K269" s="29">
        <v>0</v>
      </c>
      <c r="L269" s="29">
        <v>5</v>
      </c>
      <c r="M269" s="29">
        <v>0</v>
      </c>
      <c r="N269" s="29">
        <v>5</v>
      </c>
      <c r="O269" s="29">
        <v>0</v>
      </c>
      <c r="P269" s="28">
        <f t="shared" si="16"/>
        <v>10</v>
      </c>
      <c r="Q269" s="28"/>
    </row>
    <row r="270" customHeight="1" spans="1:17">
      <c r="A270" s="15">
        <v>33</v>
      </c>
      <c r="B270" s="15" t="s">
        <v>264</v>
      </c>
      <c r="C270" s="15" t="s">
        <v>215</v>
      </c>
      <c r="D270" s="15">
        <v>10</v>
      </c>
      <c r="E270" s="15">
        <f t="shared" si="14"/>
        <v>800</v>
      </c>
      <c r="F270" s="15"/>
      <c r="G270" s="23">
        <f>F270*25</f>
        <v>0</v>
      </c>
      <c r="H270" s="15"/>
      <c r="I270" s="15"/>
      <c r="J270" s="15">
        <f t="shared" si="18"/>
        <v>800</v>
      </c>
      <c r="K270" s="29">
        <v>4</v>
      </c>
      <c r="L270" s="29">
        <v>0</v>
      </c>
      <c r="M270" s="29">
        <v>5</v>
      </c>
      <c r="N270" s="29">
        <v>0</v>
      </c>
      <c r="O270" s="29">
        <v>1</v>
      </c>
      <c r="P270" s="28">
        <f t="shared" si="16"/>
        <v>10</v>
      </c>
      <c r="Q270" s="28">
        <v>3</v>
      </c>
    </row>
    <row r="271" customHeight="1" spans="1:17">
      <c r="A271" s="15">
        <v>34</v>
      </c>
      <c r="B271" s="15" t="s">
        <v>264</v>
      </c>
      <c r="C271" s="15" t="s">
        <v>287</v>
      </c>
      <c r="D271" s="15">
        <v>20</v>
      </c>
      <c r="E271" s="15">
        <f t="shared" si="14"/>
        <v>1600</v>
      </c>
      <c r="F271" s="15"/>
      <c r="G271" s="15"/>
      <c r="H271" s="15"/>
      <c r="I271" s="15"/>
      <c r="J271" s="15">
        <f t="shared" si="18"/>
        <v>1600</v>
      </c>
      <c r="K271" s="29">
        <v>4</v>
      </c>
      <c r="L271" s="29">
        <v>5</v>
      </c>
      <c r="M271" s="29">
        <v>5</v>
      </c>
      <c r="N271" s="29">
        <v>5</v>
      </c>
      <c r="O271" s="29">
        <v>1</v>
      </c>
      <c r="P271" s="28">
        <f t="shared" si="16"/>
        <v>20</v>
      </c>
      <c r="Q271" s="28">
        <v>3</v>
      </c>
    </row>
    <row r="272" customHeight="1" spans="1:17">
      <c r="A272" s="15">
        <v>35</v>
      </c>
      <c r="B272" s="15" t="s">
        <v>264</v>
      </c>
      <c r="C272" s="15" t="s">
        <v>221</v>
      </c>
      <c r="D272" s="15">
        <v>10</v>
      </c>
      <c r="E272" s="15">
        <f t="shared" si="14"/>
        <v>800</v>
      </c>
      <c r="F272" s="15"/>
      <c r="G272" s="23">
        <f>F272*15</f>
        <v>0</v>
      </c>
      <c r="H272" s="15"/>
      <c r="I272" s="15"/>
      <c r="J272" s="15">
        <f t="shared" si="18"/>
        <v>800</v>
      </c>
      <c r="K272" s="29">
        <v>0</v>
      </c>
      <c r="L272" s="29">
        <v>5</v>
      </c>
      <c r="M272" s="29">
        <v>0</v>
      </c>
      <c r="N272" s="29">
        <v>5</v>
      </c>
      <c r="O272" s="29">
        <v>0</v>
      </c>
      <c r="P272" s="28">
        <f t="shared" si="16"/>
        <v>10</v>
      </c>
      <c r="Q272" s="28"/>
    </row>
    <row r="273" customHeight="1" spans="1:17">
      <c r="A273" s="15">
        <v>36</v>
      </c>
      <c r="B273" s="15" t="s">
        <v>264</v>
      </c>
      <c r="C273" s="15" t="s">
        <v>246</v>
      </c>
      <c r="D273" s="15">
        <v>0</v>
      </c>
      <c r="E273" s="15">
        <f t="shared" si="14"/>
        <v>0</v>
      </c>
      <c r="F273" s="15"/>
      <c r="G273" s="15"/>
      <c r="H273" s="15"/>
      <c r="I273" s="15"/>
      <c r="J273" s="15">
        <f t="shared" si="18"/>
        <v>0</v>
      </c>
      <c r="K273" s="29">
        <v>0</v>
      </c>
      <c r="L273" s="29">
        <v>0</v>
      </c>
      <c r="M273" s="29">
        <v>0</v>
      </c>
      <c r="N273" s="29">
        <v>0</v>
      </c>
      <c r="O273" s="29">
        <v>0</v>
      </c>
      <c r="P273" s="28">
        <f t="shared" si="16"/>
        <v>0</v>
      </c>
      <c r="Q273" s="28"/>
    </row>
    <row r="274" customHeight="1" spans="1:17">
      <c r="A274" s="15">
        <v>37</v>
      </c>
      <c r="B274" s="15" t="s">
        <v>264</v>
      </c>
      <c r="C274" s="15" t="s">
        <v>228</v>
      </c>
      <c r="D274" s="15">
        <v>20</v>
      </c>
      <c r="E274" s="15">
        <f t="shared" si="14"/>
        <v>1600</v>
      </c>
      <c r="F274" s="15"/>
      <c r="G274" s="23">
        <f>F274*15</f>
        <v>0</v>
      </c>
      <c r="H274" s="15">
        <v>46</v>
      </c>
      <c r="I274" s="15">
        <f>H274*24</f>
        <v>1104</v>
      </c>
      <c r="J274" s="15">
        <f t="shared" si="18"/>
        <v>2704</v>
      </c>
      <c r="K274" s="29">
        <v>4</v>
      </c>
      <c r="L274" s="29">
        <v>5</v>
      </c>
      <c r="M274" s="29">
        <v>5</v>
      </c>
      <c r="N274" s="29">
        <v>5</v>
      </c>
      <c r="O274" s="29">
        <v>1</v>
      </c>
      <c r="P274" s="28">
        <f t="shared" si="16"/>
        <v>20</v>
      </c>
      <c r="Q274" s="28">
        <v>3</v>
      </c>
    </row>
    <row r="275" customHeight="1" spans="1:17">
      <c r="A275" s="22">
        <v>38</v>
      </c>
      <c r="B275" s="22" t="s">
        <v>264</v>
      </c>
      <c r="C275" s="22" t="s">
        <v>286</v>
      </c>
      <c r="D275" s="15">
        <v>20</v>
      </c>
      <c r="E275" s="22">
        <f t="shared" si="14"/>
        <v>1600</v>
      </c>
      <c r="F275" s="15"/>
      <c r="G275" s="15"/>
      <c r="H275" s="22"/>
      <c r="I275" s="22"/>
      <c r="J275" s="15">
        <f t="shared" si="18"/>
        <v>1600</v>
      </c>
      <c r="K275" s="29">
        <v>4</v>
      </c>
      <c r="L275" s="29">
        <v>5</v>
      </c>
      <c r="M275" s="29">
        <v>5</v>
      </c>
      <c r="N275" s="29">
        <v>5</v>
      </c>
      <c r="O275" s="29">
        <v>1</v>
      </c>
      <c r="P275" s="28">
        <f t="shared" si="16"/>
        <v>20</v>
      </c>
      <c r="Q275" s="28">
        <v>4</v>
      </c>
    </row>
    <row r="276" customHeight="1" spans="1:17">
      <c r="A276" s="15">
        <v>39</v>
      </c>
      <c r="B276" s="15" t="s">
        <v>264</v>
      </c>
      <c r="C276" s="15" t="s">
        <v>285</v>
      </c>
      <c r="D276" s="15">
        <v>10</v>
      </c>
      <c r="E276" s="15">
        <f t="shared" si="14"/>
        <v>800</v>
      </c>
      <c r="F276" s="15"/>
      <c r="G276" s="15"/>
      <c r="H276" s="15"/>
      <c r="I276" s="15"/>
      <c r="J276" s="15">
        <f t="shared" si="18"/>
        <v>800</v>
      </c>
      <c r="K276" s="29">
        <v>0</v>
      </c>
      <c r="L276" s="29">
        <v>5</v>
      </c>
      <c r="M276" s="29">
        <v>0</v>
      </c>
      <c r="N276" s="29">
        <v>5</v>
      </c>
      <c r="O276" s="29">
        <v>0</v>
      </c>
      <c r="P276" s="28">
        <f t="shared" si="16"/>
        <v>10</v>
      </c>
      <c r="Q276" s="28"/>
    </row>
    <row r="277" customHeight="1" spans="1:17">
      <c r="A277" s="15">
        <v>40</v>
      </c>
      <c r="B277" s="15" t="s">
        <v>264</v>
      </c>
      <c r="C277" s="15" t="s">
        <v>284</v>
      </c>
      <c r="D277" s="15">
        <v>10</v>
      </c>
      <c r="E277" s="15">
        <f t="shared" si="14"/>
        <v>800</v>
      </c>
      <c r="F277" s="15"/>
      <c r="G277" s="15"/>
      <c r="H277" s="15"/>
      <c r="I277" s="15"/>
      <c r="J277" s="15">
        <f t="shared" si="18"/>
        <v>800</v>
      </c>
      <c r="K277" s="29">
        <v>0</v>
      </c>
      <c r="L277" s="29">
        <v>5</v>
      </c>
      <c r="M277" s="29">
        <v>0</v>
      </c>
      <c r="N277" s="29">
        <v>5</v>
      </c>
      <c r="O277" s="29">
        <v>0</v>
      </c>
      <c r="P277" s="28">
        <f t="shared" si="16"/>
        <v>10</v>
      </c>
      <c r="Q277" s="28"/>
    </row>
    <row r="278" customHeight="1" spans="1:17">
      <c r="A278" s="15">
        <v>41</v>
      </c>
      <c r="B278" s="15" t="s">
        <v>264</v>
      </c>
      <c r="C278" s="15" t="s">
        <v>212</v>
      </c>
      <c r="D278" s="15">
        <v>10</v>
      </c>
      <c r="E278" s="15">
        <f t="shared" si="14"/>
        <v>800</v>
      </c>
      <c r="F278" s="15"/>
      <c r="G278" s="23">
        <f>F278*15</f>
        <v>0</v>
      </c>
      <c r="H278" s="15"/>
      <c r="I278" s="15"/>
      <c r="J278" s="15">
        <f t="shared" si="18"/>
        <v>800</v>
      </c>
      <c r="K278" s="29">
        <v>4</v>
      </c>
      <c r="L278" s="29">
        <v>0</v>
      </c>
      <c r="M278" s="29">
        <v>5</v>
      </c>
      <c r="N278" s="29">
        <v>0</v>
      </c>
      <c r="O278" s="29">
        <v>1</v>
      </c>
      <c r="P278" s="28">
        <f t="shared" si="16"/>
        <v>10</v>
      </c>
      <c r="Q278" s="28">
        <v>4</v>
      </c>
    </row>
    <row r="279" customHeight="1" spans="1:17">
      <c r="A279" s="15">
        <v>42</v>
      </c>
      <c r="B279" s="15" t="s">
        <v>264</v>
      </c>
      <c r="C279" s="15" t="s">
        <v>223</v>
      </c>
      <c r="D279" s="15">
        <v>10</v>
      </c>
      <c r="E279" s="15">
        <f t="shared" si="14"/>
        <v>800</v>
      </c>
      <c r="F279" s="15"/>
      <c r="G279" s="23">
        <f>F279*15</f>
        <v>0</v>
      </c>
      <c r="H279" s="15"/>
      <c r="I279" s="15"/>
      <c r="J279" s="15">
        <f t="shared" si="18"/>
        <v>800</v>
      </c>
      <c r="K279" s="29">
        <v>0</v>
      </c>
      <c r="L279" s="29">
        <v>5</v>
      </c>
      <c r="M279" s="29">
        <v>0</v>
      </c>
      <c r="N279" s="29">
        <v>5</v>
      </c>
      <c r="O279" s="29">
        <v>0</v>
      </c>
      <c r="P279" s="28">
        <f t="shared" si="16"/>
        <v>10</v>
      </c>
      <c r="Q279" s="28"/>
    </row>
    <row r="280" customHeight="1" spans="1:17">
      <c r="A280" s="15">
        <v>43</v>
      </c>
      <c r="B280" s="15" t="s">
        <v>264</v>
      </c>
      <c r="C280" s="15" t="s">
        <v>232</v>
      </c>
      <c r="D280" s="15">
        <v>10</v>
      </c>
      <c r="E280" s="15">
        <f t="shared" si="14"/>
        <v>800</v>
      </c>
      <c r="F280" s="15"/>
      <c r="G280" s="23">
        <f>F280*15</f>
        <v>0</v>
      </c>
      <c r="H280" s="15">
        <v>39</v>
      </c>
      <c r="I280" s="15">
        <f>H280*24</f>
        <v>936</v>
      </c>
      <c r="J280" s="15">
        <f t="shared" si="18"/>
        <v>1736</v>
      </c>
      <c r="K280" s="29">
        <v>4</v>
      </c>
      <c r="L280" s="29">
        <v>0</v>
      </c>
      <c r="M280" s="29">
        <v>5</v>
      </c>
      <c r="N280" s="29">
        <v>0</v>
      </c>
      <c r="O280" s="29">
        <v>1</v>
      </c>
      <c r="P280" s="28">
        <f t="shared" si="16"/>
        <v>10</v>
      </c>
      <c r="Q280" s="28">
        <v>4</v>
      </c>
    </row>
    <row r="281" customHeight="1" spans="1:17">
      <c r="A281" s="15">
        <v>44</v>
      </c>
      <c r="B281" s="15" t="s">
        <v>264</v>
      </c>
      <c r="C281" s="15" t="s">
        <v>227</v>
      </c>
      <c r="D281" s="15">
        <v>10</v>
      </c>
      <c r="E281" s="15">
        <f t="shared" si="14"/>
        <v>800</v>
      </c>
      <c r="F281" s="15"/>
      <c r="G281" s="23">
        <f>F281*15</f>
        <v>0</v>
      </c>
      <c r="H281" s="15">
        <v>35</v>
      </c>
      <c r="I281" s="15">
        <f>H281*24</f>
        <v>840</v>
      </c>
      <c r="J281" s="15">
        <f t="shared" si="18"/>
        <v>1640</v>
      </c>
      <c r="K281" s="30">
        <v>0</v>
      </c>
      <c r="L281" s="29">
        <v>5</v>
      </c>
      <c r="M281" s="29">
        <v>0</v>
      </c>
      <c r="N281" s="29">
        <v>5</v>
      </c>
      <c r="O281" s="29">
        <v>0</v>
      </c>
      <c r="P281" s="28">
        <f t="shared" si="16"/>
        <v>10</v>
      </c>
      <c r="Q281" s="28"/>
    </row>
    <row r="282" customHeight="1" spans="1:17">
      <c r="A282" s="15">
        <v>45</v>
      </c>
      <c r="B282" s="15" t="s">
        <v>264</v>
      </c>
      <c r="C282" s="15" t="s">
        <v>283</v>
      </c>
      <c r="D282" s="15">
        <v>10</v>
      </c>
      <c r="E282" s="15">
        <f t="shared" si="14"/>
        <v>800</v>
      </c>
      <c r="F282" s="15"/>
      <c r="G282" s="15"/>
      <c r="H282" s="15"/>
      <c r="I282" s="15"/>
      <c r="J282" s="15">
        <f t="shared" si="18"/>
        <v>800</v>
      </c>
      <c r="K282" s="30">
        <v>4</v>
      </c>
      <c r="L282" s="29">
        <v>0</v>
      </c>
      <c r="M282" s="29">
        <v>5</v>
      </c>
      <c r="N282" s="29">
        <v>0</v>
      </c>
      <c r="O282" s="29">
        <v>1</v>
      </c>
      <c r="P282" s="28">
        <f t="shared" si="16"/>
        <v>10</v>
      </c>
      <c r="Q282" s="28">
        <v>4</v>
      </c>
    </row>
    <row r="283" customHeight="1" spans="1:17">
      <c r="A283" s="22">
        <v>46</v>
      </c>
      <c r="B283" s="22" t="s">
        <v>264</v>
      </c>
      <c r="C283" s="22" t="s">
        <v>282</v>
      </c>
      <c r="D283" s="15">
        <v>10</v>
      </c>
      <c r="E283" s="22">
        <f t="shared" si="14"/>
        <v>800</v>
      </c>
      <c r="F283" s="15"/>
      <c r="G283" s="15"/>
      <c r="H283" s="22"/>
      <c r="I283" s="22"/>
      <c r="J283" s="15">
        <f t="shared" si="18"/>
        <v>800</v>
      </c>
      <c r="K283" s="29">
        <v>0</v>
      </c>
      <c r="L283" s="29">
        <v>5</v>
      </c>
      <c r="M283" s="29">
        <v>0</v>
      </c>
      <c r="N283" s="29">
        <v>5</v>
      </c>
      <c r="O283" s="29">
        <v>0</v>
      </c>
      <c r="P283" s="28">
        <f t="shared" si="16"/>
        <v>10</v>
      </c>
      <c r="Q283" s="28"/>
    </row>
    <row r="284" customHeight="1" spans="1:17">
      <c r="A284" s="22">
        <v>47</v>
      </c>
      <c r="B284" s="22" t="s">
        <v>264</v>
      </c>
      <c r="C284" s="22" t="s">
        <v>231</v>
      </c>
      <c r="D284" s="15">
        <v>10</v>
      </c>
      <c r="E284" s="22">
        <f t="shared" si="14"/>
        <v>800</v>
      </c>
      <c r="F284" s="15"/>
      <c r="G284" s="23">
        <f>F284*15</f>
        <v>0</v>
      </c>
      <c r="H284" s="22">
        <v>26</v>
      </c>
      <c r="I284" s="22">
        <f>H284*24</f>
        <v>624</v>
      </c>
      <c r="J284" s="15">
        <f t="shared" si="18"/>
        <v>1424</v>
      </c>
      <c r="K284" s="29">
        <v>4</v>
      </c>
      <c r="L284" s="29">
        <v>0</v>
      </c>
      <c r="M284" s="29">
        <v>5</v>
      </c>
      <c r="N284" s="29">
        <v>0</v>
      </c>
      <c r="O284" s="29">
        <v>1</v>
      </c>
      <c r="P284" s="28">
        <f t="shared" si="16"/>
        <v>10</v>
      </c>
      <c r="Q284" s="28">
        <v>4</v>
      </c>
    </row>
    <row r="285" customHeight="1" spans="1:17">
      <c r="A285" s="22">
        <v>48</v>
      </c>
      <c r="B285" s="22" t="s">
        <v>264</v>
      </c>
      <c r="C285" s="22" t="s">
        <v>281</v>
      </c>
      <c r="D285" s="15">
        <v>10</v>
      </c>
      <c r="E285" s="22">
        <f t="shared" si="14"/>
        <v>800</v>
      </c>
      <c r="F285" s="15"/>
      <c r="G285" s="15"/>
      <c r="H285" s="22"/>
      <c r="I285" s="22"/>
      <c r="J285" s="15">
        <f t="shared" si="18"/>
        <v>800</v>
      </c>
      <c r="K285" s="29">
        <v>0</v>
      </c>
      <c r="L285" s="29">
        <v>5</v>
      </c>
      <c r="M285" s="29">
        <v>0</v>
      </c>
      <c r="N285" s="29">
        <v>5</v>
      </c>
      <c r="O285" s="29">
        <v>0</v>
      </c>
      <c r="P285" s="28">
        <f t="shared" si="16"/>
        <v>10</v>
      </c>
      <c r="Q285" s="28"/>
    </row>
    <row r="286" customHeight="1" spans="1:17">
      <c r="A286" s="22">
        <v>49</v>
      </c>
      <c r="B286" s="22" t="s">
        <v>264</v>
      </c>
      <c r="C286" s="22" t="s">
        <v>280</v>
      </c>
      <c r="D286" s="15">
        <v>10</v>
      </c>
      <c r="E286" s="22">
        <f t="shared" si="14"/>
        <v>800</v>
      </c>
      <c r="F286" s="15"/>
      <c r="G286" s="15"/>
      <c r="H286" s="22"/>
      <c r="I286" s="22"/>
      <c r="J286" s="15">
        <f t="shared" si="18"/>
        <v>800</v>
      </c>
      <c r="K286" s="29">
        <v>4</v>
      </c>
      <c r="L286" s="29">
        <v>0</v>
      </c>
      <c r="M286" s="29">
        <v>5</v>
      </c>
      <c r="N286" s="29">
        <v>0</v>
      </c>
      <c r="O286" s="29">
        <v>1</v>
      </c>
      <c r="P286" s="28">
        <f t="shared" si="16"/>
        <v>10</v>
      </c>
      <c r="Q286" s="28">
        <v>4</v>
      </c>
    </row>
    <row r="287" customHeight="1" spans="1:17">
      <c r="A287" s="22">
        <v>50</v>
      </c>
      <c r="B287" s="22" t="s">
        <v>264</v>
      </c>
      <c r="C287" s="22" t="s">
        <v>224</v>
      </c>
      <c r="D287" s="15">
        <v>0</v>
      </c>
      <c r="E287" s="22">
        <f t="shared" si="14"/>
        <v>0</v>
      </c>
      <c r="F287" s="15"/>
      <c r="G287" s="23">
        <f>F287*15</f>
        <v>0</v>
      </c>
      <c r="H287" s="22">
        <v>75</v>
      </c>
      <c r="I287" s="22">
        <f>H287*24</f>
        <v>1800</v>
      </c>
      <c r="J287" s="15">
        <f t="shared" si="18"/>
        <v>1800</v>
      </c>
      <c r="K287" s="29"/>
      <c r="L287" s="29"/>
      <c r="M287" s="29"/>
      <c r="N287" s="29" t="s">
        <v>46</v>
      </c>
      <c r="O287" s="29" t="s">
        <v>46</v>
      </c>
      <c r="P287" s="28">
        <f t="shared" si="16"/>
        <v>0</v>
      </c>
      <c r="Q287" s="28"/>
    </row>
    <row r="288" customHeight="1" spans="1:17">
      <c r="A288" s="15">
        <v>51</v>
      </c>
      <c r="B288" s="15" t="s">
        <v>264</v>
      </c>
      <c r="C288" s="15" t="s">
        <v>229</v>
      </c>
      <c r="D288" s="15">
        <v>0</v>
      </c>
      <c r="E288" s="15">
        <f t="shared" si="14"/>
        <v>0</v>
      </c>
      <c r="F288" s="15"/>
      <c r="G288" s="23">
        <f>15+22</f>
        <v>37</v>
      </c>
      <c r="H288" s="15">
        <v>30</v>
      </c>
      <c r="I288" s="15">
        <f>H288*24</f>
        <v>720</v>
      </c>
      <c r="J288" s="15">
        <f t="shared" si="18"/>
        <v>757</v>
      </c>
      <c r="K288" s="28"/>
      <c r="L288" s="28"/>
      <c r="M288" s="28"/>
      <c r="N288" s="28"/>
      <c r="O288" s="28"/>
      <c r="P288" s="28">
        <f t="shared" si="16"/>
        <v>0</v>
      </c>
      <c r="Q288" s="28"/>
    </row>
    <row r="289" customHeight="1" spans="1:17">
      <c r="A289" s="22">
        <v>52</v>
      </c>
      <c r="B289" s="15" t="s">
        <v>264</v>
      </c>
      <c r="C289" s="15" t="s">
        <v>204</v>
      </c>
      <c r="D289" s="15"/>
      <c r="E289" s="15"/>
      <c r="F289" s="15"/>
      <c r="G289" s="23">
        <f t="shared" ref="G289:G299" si="19">F289*15</f>
        <v>0</v>
      </c>
      <c r="H289" s="15"/>
      <c r="I289" s="15"/>
      <c r="J289" s="15">
        <f t="shared" si="18"/>
        <v>0</v>
      </c>
      <c r="K289" s="28"/>
      <c r="L289" s="28"/>
      <c r="M289" s="28"/>
      <c r="N289" s="28"/>
      <c r="O289" s="28"/>
      <c r="P289" s="28">
        <f t="shared" si="16"/>
        <v>0</v>
      </c>
      <c r="Q289" s="28"/>
    </row>
    <row r="290" customHeight="1" spans="1:17">
      <c r="A290" s="22">
        <v>53</v>
      </c>
      <c r="B290" s="15" t="s">
        <v>264</v>
      </c>
      <c r="C290" s="15" t="s">
        <v>205</v>
      </c>
      <c r="D290" s="15"/>
      <c r="E290" s="15"/>
      <c r="F290" s="15"/>
      <c r="G290" s="23">
        <f t="shared" si="19"/>
        <v>0</v>
      </c>
      <c r="H290" s="15"/>
      <c r="I290" s="15"/>
      <c r="J290" s="15">
        <f t="shared" si="18"/>
        <v>0</v>
      </c>
      <c r="K290" s="28"/>
      <c r="L290" s="28"/>
      <c r="M290" s="28"/>
      <c r="N290" s="28"/>
      <c r="O290" s="28"/>
      <c r="P290" s="28">
        <f t="shared" si="16"/>
        <v>0</v>
      </c>
      <c r="Q290" s="28"/>
    </row>
    <row r="291" customHeight="1" spans="1:17">
      <c r="A291" s="22">
        <v>54</v>
      </c>
      <c r="B291" s="15" t="s">
        <v>264</v>
      </c>
      <c r="C291" s="15" t="s">
        <v>207</v>
      </c>
      <c r="D291" s="15"/>
      <c r="E291" s="15"/>
      <c r="F291" s="15"/>
      <c r="G291" s="23">
        <f t="shared" si="19"/>
        <v>0</v>
      </c>
      <c r="H291" s="15"/>
      <c r="I291" s="15"/>
      <c r="J291" s="15">
        <f t="shared" si="18"/>
        <v>0</v>
      </c>
      <c r="K291" s="28"/>
      <c r="L291" s="28"/>
      <c r="M291" s="28"/>
      <c r="N291" s="28"/>
      <c r="O291" s="28"/>
      <c r="P291" s="28">
        <f t="shared" si="16"/>
        <v>0</v>
      </c>
      <c r="Q291" s="28"/>
    </row>
    <row r="292" customHeight="1" spans="1:17">
      <c r="A292" s="15">
        <v>55</v>
      </c>
      <c r="B292" s="15" t="s">
        <v>264</v>
      </c>
      <c r="C292" s="23" t="s">
        <v>209</v>
      </c>
      <c r="D292" s="15"/>
      <c r="E292" s="15"/>
      <c r="F292" s="15"/>
      <c r="G292" s="23">
        <f t="shared" si="19"/>
        <v>0</v>
      </c>
      <c r="H292" s="15"/>
      <c r="I292" s="15"/>
      <c r="J292" s="15">
        <f t="shared" si="18"/>
        <v>0</v>
      </c>
      <c r="K292" s="28"/>
      <c r="L292" s="28"/>
      <c r="M292" s="28"/>
      <c r="N292" s="28"/>
      <c r="O292" s="28"/>
      <c r="P292" s="28">
        <f t="shared" si="16"/>
        <v>0</v>
      </c>
      <c r="Q292" s="28"/>
    </row>
    <row r="293" customHeight="1" spans="1:17">
      <c r="A293" s="22">
        <v>56</v>
      </c>
      <c r="B293" s="15" t="s">
        <v>264</v>
      </c>
      <c r="C293" s="23" t="s">
        <v>210</v>
      </c>
      <c r="D293" s="15"/>
      <c r="E293" s="15"/>
      <c r="F293" s="15"/>
      <c r="G293" s="23">
        <f t="shared" si="19"/>
        <v>0</v>
      </c>
      <c r="H293" s="15"/>
      <c r="I293" s="15"/>
      <c r="J293" s="15">
        <f t="shared" si="18"/>
        <v>0</v>
      </c>
      <c r="K293" s="28"/>
      <c r="L293" s="28"/>
      <c r="M293" s="28"/>
      <c r="N293" s="28"/>
      <c r="O293" s="28"/>
      <c r="P293" s="28">
        <f t="shared" si="16"/>
        <v>0</v>
      </c>
      <c r="Q293" s="28"/>
    </row>
    <row r="294" customHeight="1" spans="1:17">
      <c r="A294" s="22">
        <v>57</v>
      </c>
      <c r="B294" s="15" t="s">
        <v>264</v>
      </c>
      <c r="C294" s="23" t="s">
        <v>213</v>
      </c>
      <c r="D294" s="15"/>
      <c r="E294" s="15"/>
      <c r="F294" s="15"/>
      <c r="G294" s="23">
        <f t="shared" si="19"/>
        <v>0</v>
      </c>
      <c r="H294" s="15"/>
      <c r="I294" s="15"/>
      <c r="J294" s="15">
        <f t="shared" si="18"/>
        <v>0</v>
      </c>
      <c r="K294" s="28"/>
      <c r="L294" s="28"/>
      <c r="M294" s="28"/>
      <c r="N294" s="28"/>
      <c r="O294" s="28"/>
      <c r="P294" s="28">
        <f t="shared" si="16"/>
        <v>0</v>
      </c>
      <c r="Q294" s="28"/>
    </row>
    <row r="295" customHeight="1" spans="1:17">
      <c r="A295" s="22">
        <v>58</v>
      </c>
      <c r="B295" s="15" t="s">
        <v>264</v>
      </c>
      <c r="C295" s="23" t="s">
        <v>216</v>
      </c>
      <c r="D295" s="15"/>
      <c r="E295" s="15"/>
      <c r="F295" s="15"/>
      <c r="G295" s="23">
        <f t="shared" si="19"/>
        <v>0</v>
      </c>
      <c r="H295" s="15"/>
      <c r="I295" s="15"/>
      <c r="J295" s="15">
        <f t="shared" si="18"/>
        <v>0</v>
      </c>
      <c r="K295" s="28"/>
      <c r="L295" s="28"/>
      <c r="M295" s="28"/>
      <c r="N295" s="28"/>
      <c r="O295" s="28"/>
      <c r="P295" s="28">
        <f t="shared" si="16"/>
        <v>0</v>
      </c>
      <c r="Q295" s="28"/>
    </row>
    <row r="296" customHeight="1" spans="1:17">
      <c r="A296" s="15">
        <v>59</v>
      </c>
      <c r="B296" s="15" t="s">
        <v>264</v>
      </c>
      <c r="C296" s="23" t="s">
        <v>218</v>
      </c>
      <c r="D296" s="15"/>
      <c r="E296" s="15"/>
      <c r="F296" s="15"/>
      <c r="G296" s="23">
        <f t="shared" si="19"/>
        <v>0</v>
      </c>
      <c r="H296" s="15"/>
      <c r="I296" s="15"/>
      <c r="J296" s="15">
        <f t="shared" si="18"/>
        <v>0</v>
      </c>
      <c r="K296" s="28"/>
      <c r="L296" s="28"/>
      <c r="M296" s="28"/>
      <c r="N296" s="28"/>
      <c r="O296" s="28"/>
      <c r="P296" s="28">
        <f t="shared" si="16"/>
        <v>0</v>
      </c>
      <c r="Q296" s="28"/>
    </row>
    <row r="297" customHeight="1" spans="1:17">
      <c r="A297" s="22">
        <v>60</v>
      </c>
      <c r="B297" s="15" t="s">
        <v>264</v>
      </c>
      <c r="C297" s="23" t="s">
        <v>219</v>
      </c>
      <c r="D297" s="15"/>
      <c r="E297" s="15"/>
      <c r="F297" s="15"/>
      <c r="G297" s="23">
        <f t="shared" si="19"/>
        <v>0</v>
      </c>
      <c r="H297" s="15"/>
      <c r="I297" s="15"/>
      <c r="J297" s="15">
        <f t="shared" si="18"/>
        <v>0</v>
      </c>
      <c r="K297" s="28"/>
      <c r="L297" s="28"/>
      <c r="M297" s="28"/>
      <c r="N297" s="28"/>
      <c r="O297" s="28"/>
      <c r="P297" s="28">
        <f t="shared" si="16"/>
        <v>0</v>
      </c>
      <c r="Q297" s="28"/>
    </row>
    <row r="298" customHeight="1" spans="1:17">
      <c r="A298" s="22">
        <v>61</v>
      </c>
      <c r="B298" s="15" t="s">
        <v>264</v>
      </c>
      <c r="C298" s="23" t="s">
        <v>220</v>
      </c>
      <c r="D298" s="15"/>
      <c r="E298" s="15"/>
      <c r="F298" s="15"/>
      <c r="G298" s="23">
        <f t="shared" si="19"/>
        <v>0</v>
      </c>
      <c r="H298" s="15"/>
      <c r="I298" s="15"/>
      <c r="J298" s="15">
        <f t="shared" si="18"/>
        <v>0</v>
      </c>
      <c r="K298" s="28"/>
      <c r="L298" s="28"/>
      <c r="M298" s="28"/>
      <c r="N298" s="28"/>
      <c r="O298" s="28"/>
      <c r="P298" s="28">
        <f t="shared" si="16"/>
        <v>0</v>
      </c>
      <c r="Q298" s="28"/>
    </row>
    <row r="299" customHeight="1" spans="1:17">
      <c r="A299" s="22">
        <v>62</v>
      </c>
      <c r="B299" s="15" t="s">
        <v>264</v>
      </c>
      <c r="C299" s="23" t="s">
        <v>222</v>
      </c>
      <c r="D299" s="15"/>
      <c r="E299" s="15"/>
      <c r="F299" s="15"/>
      <c r="G299" s="23">
        <f t="shared" si="19"/>
        <v>0</v>
      </c>
      <c r="H299" s="15"/>
      <c r="I299" s="15"/>
      <c r="J299" s="15">
        <f t="shared" si="18"/>
        <v>0</v>
      </c>
      <c r="K299" s="28"/>
      <c r="L299" s="28"/>
      <c r="M299" s="28"/>
      <c r="N299" s="28"/>
      <c r="O299" s="28"/>
      <c r="P299" s="28">
        <f t="shared" si="16"/>
        <v>0</v>
      </c>
      <c r="Q299" s="28"/>
    </row>
    <row r="300" customHeight="1" spans="1:17">
      <c r="A300" s="13" t="s">
        <v>295</v>
      </c>
      <c r="B300" s="27"/>
      <c r="C300" s="27"/>
      <c r="D300" s="13">
        <f>SUM(D239:D288)</f>
        <v>500</v>
      </c>
      <c r="E300" s="13">
        <f>SUM(E239:E288)</f>
        <v>40000</v>
      </c>
      <c r="F300" s="13">
        <f>SUM(F239:F299)</f>
        <v>0</v>
      </c>
      <c r="G300" s="13">
        <f>SUM(G239:G299)</f>
        <v>37</v>
      </c>
      <c r="H300" s="13">
        <f>SUM(H239:H288)</f>
        <v>404</v>
      </c>
      <c r="I300" s="13">
        <f>SUM(I239:I288)</f>
        <v>9696</v>
      </c>
      <c r="J300" s="13">
        <f>SUM(J239:J299)</f>
        <v>49733</v>
      </c>
      <c r="K300" s="28">
        <f>SUM(K239:K288)</f>
        <v>100</v>
      </c>
      <c r="L300" s="28">
        <f>SUM(L239:L288)</f>
        <v>125</v>
      </c>
      <c r="M300" s="28">
        <f>SUM(M239:M288)</f>
        <v>125</v>
      </c>
      <c r="N300" s="28">
        <f>SUM(N239:N288)</f>
        <v>125</v>
      </c>
      <c r="O300" s="28">
        <f>SUM(O239:O288)</f>
        <v>25</v>
      </c>
      <c r="P300" s="28">
        <f>SUM(I300:N300)</f>
        <v>59904</v>
      </c>
      <c r="Q300" s="28"/>
    </row>
    <row r="301" customHeight="1" spans="1:17">
      <c r="A301" s="26"/>
      <c r="B301" s="26"/>
      <c r="C301" s="26"/>
      <c r="D301" s="26"/>
      <c r="E301" s="26"/>
      <c r="F301" s="26"/>
      <c r="G301" s="26"/>
      <c r="H301" s="26"/>
      <c r="I301" s="26"/>
      <c r="J301" s="26"/>
    </row>
    <row r="302" customHeight="1" spans="1:17">
      <c r="A302" s="26"/>
      <c r="B302" s="26"/>
      <c r="C302" s="26"/>
      <c r="D302" s="26"/>
      <c r="E302" s="26"/>
      <c r="F302" s="26"/>
      <c r="G302" s="26"/>
      <c r="H302" s="26"/>
      <c r="I302" s="26"/>
      <c r="J302" s="26"/>
    </row>
    <row r="303" customHeight="1" spans="1:17">
      <c r="A303" s="13" t="s">
        <v>305</v>
      </c>
      <c r="B303" s="27"/>
      <c r="C303" s="27"/>
      <c r="D303" s="27"/>
      <c r="E303" s="27"/>
      <c r="F303" s="27"/>
      <c r="G303" s="27"/>
      <c r="H303" s="27"/>
      <c r="I303" s="27"/>
      <c r="J303" s="27"/>
    </row>
    <row r="304" customHeight="1" spans="1:17">
      <c r="A304" s="13" t="s">
        <v>1</v>
      </c>
      <c r="B304" s="13" t="s">
        <v>260</v>
      </c>
      <c r="C304" s="13" t="s">
        <v>5</v>
      </c>
      <c r="D304" s="13" t="s">
        <v>261</v>
      </c>
      <c r="E304" s="13" t="s">
        <v>202</v>
      </c>
      <c r="F304" s="23" t="s">
        <v>302</v>
      </c>
      <c r="G304" s="23" t="s">
        <v>202</v>
      </c>
      <c r="H304" s="13" t="s">
        <v>262</v>
      </c>
      <c r="I304" s="13" t="s">
        <v>202</v>
      </c>
      <c r="J304" s="13" t="s">
        <v>263</v>
      </c>
      <c r="K304" s="28" t="s">
        <v>304</v>
      </c>
    </row>
    <row r="305" hidden="1" customHeight="1" spans="1:11">
      <c r="A305" s="15">
        <v>1</v>
      </c>
      <c r="B305" s="15" t="s">
        <v>264</v>
      </c>
      <c r="C305" s="15" t="s">
        <v>265</v>
      </c>
      <c r="D305" s="15">
        <v>3</v>
      </c>
      <c r="E305" s="15">
        <f t="shared" ref="E305:E354" si="20">D305*80</f>
        <v>240</v>
      </c>
      <c r="F305" s="15"/>
      <c r="G305" s="15"/>
      <c r="H305" s="15"/>
      <c r="I305" s="15"/>
      <c r="J305" s="15">
        <f t="shared" ref="J305:J310" si="21">E305+I305</f>
        <v>240</v>
      </c>
      <c r="K305" s="28">
        <v>3</v>
      </c>
    </row>
    <row r="306" hidden="1" customHeight="1" spans="1:11">
      <c r="A306" s="15">
        <v>2</v>
      </c>
      <c r="B306" s="15" t="s">
        <v>264</v>
      </c>
      <c r="C306" s="15" t="s">
        <v>266</v>
      </c>
      <c r="D306" s="15">
        <v>0</v>
      </c>
      <c r="E306" s="15">
        <f t="shared" si="20"/>
        <v>0</v>
      </c>
      <c r="F306" s="15"/>
      <c r="G306" s="15"/>
      <c r="H306" s="15"/>
      <c r="I306" s="15"/>
      <c r="J306" s="15">
        <f t="shared" si="21"/>
        <v>0</v>
      </c>
      <c r="K306" s="28"/>
    </row>
    <row r="307" hidden="1" customHeight="1" spans="1:11">
      <c r="A307" s="15">
        <v>4</v>
      </c>
      <c r="B307" s="15" t="s">
        <v>264</v>
      </c>
      <c r="C307" s="15" t="s">
        <v>267</v>
      </c>
      <c r="D307" s="15">
        <v>3</v>
      </c>
      <c r="E307" s="15">
        <f t="shared" si="20"/>
        <v>240</v>
      </c>
      <c r="F307" s="15"/>
      <c r="G307" s="15"/>
      <c r="H307" s="15"/>
      <c r="I307" s="15"/>
      <c r="J307" s="15">
        <f t="shared" si="21"/>
        <v>240</v>
      </c>
      <c r="K307" s="28">
        <v>3</v>
      </c>
    </row>
    <row r="308" hidden="1" customHeight="1" spans="1:11">
      <c r="A308" s="15">
        <v>5</v>
      </c>
      <c r="B308" s="15" t="s">
        <v>264</v>
      </c>
      <c r="C308" s="15" t="s">
        <v>268</v>
      </c>
      <c r="D308" s="15">
        <v>0</v>
      </c>
      <c r="E308" s="15">
        <f t="shared" si="20"/>
        <v>0</v>
      </c>
      <c r="F308" s="15"/>
      <c r="G308" s="15"/>
      <c r="H308" s="15"/>
      <c r="I308" s="15"/>
      <c r="J308" s="15">
        <f t="shared" si="21"/>
        <v>0</v>
      </c>
      <c r="K308" s="28"/>
    </row>
    <row r="309" hidden="1" customHeight="1" spans="1:11">
      <c r="A309" s="24">
        <v>6</v>
      </c>
      <c r="B309" s="24" t="s">
        <v>264</v>
      </c>
      <c r="C309" s="24" t="s">
        <v>269</v>
      </c>
      <c r="D309" s="15">
        <v>3</v>
      </c>
      <c r="E309" s="24">
        <f t="shared" si="20"/>
        <v>240</v>
      </c>
      <c r="F309" s="15"/>
      <c r="G309" s="24"/>
      <c r="H309" s="24"/>
      <c r="I309" s="24"/>
      <c r="J309" s="24">
        <f t="shared" si="21"/>
        <v>240</v>
      </c>
      <c r="K309" s="28">
        <v>3</v>
      </c>
    </row>
    <row r="310" hidden="1" customHeight="1" spans="1:11">
      <c r="A310" s="15">
        <v>7</v>
      </c>
      <c r="B310" s="15" t="s">
        <v>264</v>
      </c>
      <c r="C310" s="15" t="s">
        <v>270</v>
      </c>
      <c r="D310" s="15">
        <v>0</v>
      </c>
      <c r="E310" s="15">
        <f t="shared" si="20"/>
        <v>0</v>
      </c>
      <c r="F310" s="15"/>
      <c r="G310" s="15"/>
      <c r="H310" s="15"/>
      <c r="I310" s="15"/>
      <c r="J310" s="15">
        <f t="shared" si="21"/>
        <v>0</v>
      </c>
      <c r="K310" s="28"/>
    </row>
    <row r="311" hidden="1" customHeight="1" spans="1:11">
      <c r="A311" s="15">
        <v>8</v>
      </c>
      <c r="B311" s="15" t="s">
        <v>264</v>
      </c>
      <c r="C311" s="15" t="s">
        <v>208</v>
      </c>
      <c r="D311" s="15">
        <v>3</v>
      </c>
      <c r="E311" s="15">
        <f t="shared" si="20"/>
        <v>240</v>
      </c>
      <c r="F311" s="15"/>
      <c r="G311" s="23">
        <f>F311*15</f>
        <v>0</v>
      </c>
      <c r="H311" s="15"/>
      <c r="I311" s="15"/>
      <c r="J311" s="15">
        <f>E311+I311+G311</f>
        <v>240</v>
      </c>
      <c r="K311" s="28">
        <v>3</v>
      </c>
    </row>
    <row r="312" hidden="1" customHeight="1" spans="1:11">
      <c r="A312" s="15">
        <v>9</v>
      </c>
      <c r="B312" s="15" t="s">
        <v>264</v>
      </c>
      <c r="C312" s="15" t="s">
        <v>271</v>
      </c>
      <c r="D312" s="15">
        <v>0</v>
      </c>
      <c r="E312" s="15">
        <f t="shared" si="20"/>
        <v>0</v>
      </c>
      <c r="F312" s="15"/>
      <c r="G312" s="15"/>
      <c r="H312" s="15"/>
      <c r="I312" s="15"/>
      <c r="J312" s="15">
        <f>E312+I312</f>
        <v>0</v>
      </c>
      <c r="K312" s="28"/>
    </row>
    <row r="313" hidden="1" customHeight="1" spans="1:11">
      <c r="A313" s="15">
        <v>10</v>
      </c>
      <c r="B313" s="15" t="s">
        <v>264</v>
      </c>
      <c r="C313" s="15" t="s">
        <v>217</v>
      </c>
      <c r="D313" s="15">
        <v>3</v>
      </c>
      <c r="E313" s="15">
        <f t="shared" si="20"/>
        <v>240</v>
      </c>
      <c r="F313" s="15"/>
      <c r="G313" s="23">
        <f>F313*15</f>
        <v>0</v>
      </c>
      <c r="H313" s="15"/>
      <c r="I313" s="15"/>
      <c r="J313" s="15">
        <f t="shared" ref="J313:J323" si="22">E313+I313+G313</f>
        <v>240</v>
      </c>
      <c r="K313" s="28">
        <v>3</v>
      </c>
    </row>
    <row r="314" hidden="1" customHeight="1" spans="1:11">
      <c r="A314" s="15">
        <v>11</v>
      </c>
      <c r="B314" s="15" t="s">
        <v>264</v>
      </c>
      <c r="C314" s="15" t="s">
        <v>272</v>
      </c>
      <c r="D314" s="15">
        <v>3</v>
      </c>
      <c r="E314" s="15">
        <f t="shared" si="20"/>
        <v>240</v>
      </c>
      <c r="F314" s="15"/>
      <c r="G314" s="15"/>
      <c r="H314" s="15"/>
      <c r="I314" s="15"/>
      <c r="J314" s="15">
        <f t="shared" si="22"/>
        <v>240</v>
      </c>
      <c r="K314" s="28">
        <v>3</v>
      </c>
    </row>
    <row r="315" hidden="1" customHeight="1" spans="1:11">
      <c r="A315" s="15">
        <v>12</v>
      </c>
      <c r="B315" s="15" t="s">
        <v>264</v>
      </c>
      <c r="C315" s="15" t="s">
        <v>273</v>
      </c>
      <c r="D315" s="15">
        <v>0</v>
      </c>
      <c r="E315" s="15">
        <f t="shared" si="20"/>
        <v>0</v>
      </c>
      <c r="F315" s="15"/>
      <c r="G315" s="15"/>
      <c r="H315" s="15"/>
      <c r="I315" s="15"/>
      <c r="J315" s="15">
        <f t="shared" si="22"/>
        <v>0</v>
      </c>
      <c r="K315" s="28"/>
    </row>
    <row r="316" ht="17.6" hidden="1" spans="1:11">
      <c r="A316" s="15">
        <v>13</v>
      </c>
      <c r="B316" s="15" t="s">
        <v>264</v>
      </c>
      <c r="C316" s="15" t="s">
        <v>211</v>
      </c>
      <c r="D316" s="15">
        <v>3</v>
      </c>
      <c r="E316" s="15">
        <f t="shared" si="20"/>
        <v>240</v>
      </c>
      <c r="F316" s="15"/>
      <c r="G316" s="23">
        <f>F316*15</f>
        <v>0</v>
      </c>
      <c r="H316" s="15"/>
      <c r="I316" s="15"/>
      <c r="J316" s="15">
        <f t="shared" si="22"/>
        <v>240</v>
      </c>
      <c r="K316" s="28">
        <v>3</v>
      </c>
    </row>
    <row r="317" ht="16.8" hidden="1" spans="1:11">
      <c r="A317" s="15">
        <v>14</v>
      </c>
      <c r="B317" s="15" t="s">
        <v>264</v>
      </c>
      <c r="C317" s="15" t="s">
        <v>274</v>
      </c>
      <c r="D317" s="15">
        <v>0</v>
      </c>
      <c r="E317" s="15">
        <f t="shared" si="20"/>
        <v>0</v>
      </c>
      <c r="F317" s="15"/>
      <c r="G317" s="15"/>
      <c r="H317" s="15"/>
      <c r="I317" s="15"/>
      <c r="J317" s="15">
        <f t="shared" si="22"/>
        <v>0</v>
      </c>
      <c r="K317" s="28"/>
    </row>
    <row r="318" ht="16.8" hidden="1" spans="1:11">
      <c r="A318" s="15">
        <v>15</v>
      </c>
      <c r="B318" s="15" t="s">
        <v>264</v>
      </c>
      <c r="C318" s="15" t="s">
        <v>275</v>
      </c>
      <c r="D318" s="15">
        <v>4</v>
      </c>
      <c r="E318" s="15">
        <f t="shared" si="20"/>
        <v>320</v>
      </c>
      <c r="F318" s="15"/>
      <c r="G318" s="15"/>
      <c r="H318" s="15"/>
      <c r="I318" s="15"/>
      <c r="J318" s="15">
        <f t="shared" si="22"/>
        <v>320</v>
      </c>
      <c r="K318" s="28">
        <v>4</v>
      </c>
    </row>
    <row r="319" ht="16.8" hidden="1" spans="1:11">
      <c r="A319" s="15">
        <v>16</v>
      </c>
      <c r="B319" s="15" t="s">
        <v>264</v>
      </c>
      <c r="C319" s="15" t="s">
        <v>276</v>
      </c>
      <c r="D319" s="15">
        <v>0</v>
      </c>
      <c r="E319" s="15">
        <f t="shared" si="20"/>
        <v>0</v>
      </c>
      <c r="F319" s="15"/>
      <c r="G319" s="15"/>
      <c r="H319" s="15"/>
      <c r="I319" s="15"/>
      <c r="J319" s="15">
        <f t="shared" si="22"/>
        <v>0</v>
      </c>
      <c r="K319" s="28"/>
    </row>
    <row r="320" ht="16.8" hidden="1" spans="1:11">
      <c r="A320" s="15">
        <v>17</v>
      </c>
      <c r="B320" s="15" t="s">
        <v>264</v>
      </c>
      <c r="C320" s="15" t="s">
        <v>277</v>
      </c>
      <c r="D320" s="15">
        <v>4</v>
      </c>
      <c r="E320" s="15">
        <f t="shared" si="20"/>
        <v>320</v>
      </c>
      <c r="F320" s="15"/>
      <c r="G320" s="15"/>
      <c r="H320" s="15"/>
      <c r="I320" s="15"/>
      <c r="J320" s="15">
        <f t="shared" si="22"/>
        <v>320</v>
      </c>
      <c r="K320" s="28">
        <v>4</v>
      </c>
    </row>
    <row r="321" ht="16.8" hidden="1" spans="1:11">
      <c r="A321" s="15">
        <v>18</v>
      </c>
      <c r="B321" s="15" t="s">
        <v>264</v>
      </c>
      <c r="C321" s="15" t="s">
        <v>203</v>
      </c>
      <c r="D321" s="15">
        <v>0</v>
      </c>
      <c r="E321" s="15">
        <f t="shared" si="20"/>
        <v>0</v>
      </c>
      <c r="F321" s="15"/>
      <c r="G321" s="15">
        <f>F321*15</f>
        <v>0</v>
      </c>
      <c r="H321" s="15"/>
      <c r="I321" s="15"/>
      <c r="J321" s="15">
        <f t="shared" si="22"/>
        <v>0</v>
      </c>
      <c r="K321" s="28"/>
    </row>
    <row r="322" ht="16.8" hidden="1" spans="1:11">
      <c r="A322" s="15">
        <v>19</v>
      </c>
      <c r="B322" s="15" t="s">
        <v>264</v>
      </c>
      <c r="C322" s="15" t="s">
        <v>206</v>
      </c>
      <c r="D322" s="15">
        <v>4</v>
      </c>
      <c r="E322" s="15">
        <f t="shared" si="20"/>
        <v>320</v>
      </c>
      <c r="F322" s="15"/>
      <c r="G322" s="15">
        <f>F322*15</f>
        <v>0</v>
      </c>
      <c r="H322" s="15"/>
      <c r="I322" s="15"/>
      <c r="J322" s="15">
        <f t="shared" si="22"/>
        <v>320</v>
      </c>
      <c r="K322" s="28">
        <v>4</v>
      </c>
    </row>
    <row r="323" ht="16.8" hidden="1" spans="1:11">
      <c r="A323" s="15">
        <v>20</v>
      </c>
      <c r="B323" s="15" t="s">
        <v>264</v>
      </c>
      <c r="C323" s="15" t="s">
        <v>278</v>
      </c>
      <c r="D323" s="15">
        <v>0</v>
      </c>
      <c r="E323" s="15">
        <f t="shared" si="20"/>
        <v>0</v>
      </c>
      <c r="F323" s="15"/>
      <c r="G323" s="15"/>
      <c r="H323" s="15"/>
      <c r="I323" s="15"/>
      <c r="J323" s="15">
        <f t="shared" si="22"/>
        <v>0</v>
      </c>
      <c r="K323" s="28"/>
    </row>
    <row r="324" ht="17.6" spans="1:11">
      <c r="A324" s="15">
        <v>21</v>
      </c>
      <c r="B324" s="15" t="s">
        <v>264</v>
      </c>
      <c r="C324" s="15" t="s">
        <v>225</v>
      </c>
      <c r="D324" s="15">
        <v>4</v>
      </c>
      <c r="E324" s="15">
        <f t="shared" si="20"/>
        <v>320</v>
      </c>
      <c r="F324" s="15"/>
      <c r="G324" s="23">
        <f>F324*15</f>
        <v>0</v>
      </c>
      <c r="H324" s="15">
        <v>342</v>
      </c>
      <c r="I324" s="15">
        <f>H324*30</f>
        <v>10260</v>
      </c>
      <c r="J324" s="15">
        <f t="shared" ref="J324:J354" si="23">E324+G324+I324</f>
        <v>10580</v>
      </c>
      <c r="K324" s="28">
        <v>4</v>
      </c>
    </row>
    <row r="325" ht="16.8" hidden="1" spans="1:11">
      <c r="A325" s="15">
        <v>22</v>
      </c>
      <c r="B325" s="15" t="s">
        <v>264</v>
      </c>
      <c r="C325" s="15" t="s">
        <v>279</v>
      </c>
      <c r="D325" s="15">
        <v>0</v>
      </c>
      <c r="E325" s="15">
        <f t="shared" si="20"/>
        <v>0</v>
      </c>
      <c r="F325" s="15"/>
      <c r="G325" s="15"/>
      <c r="H325" s="15"/>
      <c r="I325" s="15"/>
      <c r="J325" s="15">
        <f t="shared" si="23"/>
        <v>0</v>
      </c>
      <c r="K325" s="28"/>
    </row>
    <row r="326" ht="16.8" hidden="1" spans="1:11">
      <c r="A326" s="15">
        <v>23</v>
      </c>
      <c r="B326" s="15" t="s">
        <v>264</v>
      </c>
      <c r="C326" s="15" t="s">
        <v>294</v>
      </c>
      <c r="D326" s="15">
        <v>0</v>
      </c>
      <c r="E326" s="15">
        <f t="shared" si="20"/>
        <v>0</v>
      </c>
      <c r="F326" s="15"/>
      <c r="G326" s="15"/>
      <c r="H326" s="15"/>
      <c r="I326" s="15"/>
      <c r="J326" s="15">
        <f t="shared" si="23"/>
        <v>0</v>
      </c>
      <c r="K326" s="28"/>
    </row>
    <row r="327" ht="16.8" hidden="1" spans="1:11">
      <c r="A327" s="15">
        <v>24</v>
      </c>
      <c r="B327" s="15" t="s">
        <v>264</v>
      </c>
      <c r="C327" s="15" t="s">
        <v>293</v>
      </c>
      <c r="D327" s="15">
        <v>3</v>
      </c>
      <c r="E327" s="15">
        <f t="shared" si="20"/>
        <v>240</v>
      </c>
      <c r="F327" s="15"/>
      <c r="G327" s="15"/>
      <c r="H327" s="15"/>
      <c r="I327" s="15"/>
      <c r="J327" s="15">
        <f t="shared" si="23"/>
        <v>240</v>
      </c>
      <c r="K327" s="28">
        <v>3</v>
      </c>
    </row>
    <row r="328" ht="17.6" hidden="1" spans="1:11">
      <c r="A328" s="15">
        <v>25</v>
      </c>
      <c r="B328" s="15" t="s">
        <v>264</v>
      </c>
      <c r="C328" s="15" t="s">
        <v>226</v>
      </c>
      <c r="D328" s="15">
        <v>3</v>
      </c>
      <c r="E328" s="15">
        <f t="shared" si="20"/>
        <v>240</v>
      </c>
      <c r="F328" s="15"/>
      <c r="G328" s="23">
        <f>F328*15</f>
        <v>0</v>
      </c>
      <c r="H328" s="15">
        <v>0</v>
      </c>
      <c r="I328" s="15">
        <f>H328*24</f>
        <v>0</v>
      </c>
      <c r="J328" s="15">
        <f t="shared" si="23"/>
        <v>240</v>
      </c>
      <c r="K328" s="28">
        <v>3</v>
      </c>
    </row>
    <row r="329" ht="18.35" spans="1:11">
      <c r="A329" s="15">
        <v>26</v>
      </c>
      <c r="B329" s="15" t="s">
        <v>264</v>
      </c>
      <c r="C329" s="15" t="s">
        <v>230</v>
      </c>
      <c r="D329" s="15">
        <v>0</v>
      </c>
      <c r="E329" s="15">
        <f t="shared" si="20"/>
        <v>0</v>
      </c>
      <c r="F329" s="15"/>
      <c r="G329" s="23">
        <f>F329*15</f>
        <v>0</v>
      </c>
      <c r="H329" s="15">
        <v>97</v>
      </c>
      <c r="I329" s="15">
        <v>2303.52</v>
      </c>
      <c r="J329" s="15">
        <f t="shared" si="23"/>
        <v>2303.52</v>
      </c>
      <c r="K329" s="28"/>
    </row>
    <row r="330" ht="17.6" hidden="1" spans="1:11">
      <c r="A330" s="15">
        <v>27</v>
      </c>
      <c r="B330" s="15" t="s">
        <v>264</v>
      </c>
      <c r="C330" s="15" t="s">
        <v>214</v>
      </c>
      <c r="D330" s="15">
        <v>3</v>
      </c>
      <c r="E330" s="15">
        <f t="shared" si="20"/>
        <v>240</v>
      </c>
      <c r="F330" s="15"/>
      <c r="G330" s="23">
        <f>F330*15</f>
        <v>0</v>
      </c>
      <c r="H330" s="15"/>
      <c r="I330" s="15"/>
      <c r="J330" s="15">
        <f t="shared" si="23"/>
        <v>240</v>
      </c>
      <c r="K330" s="28">
        <v>3</v>
      </c>
    </row>
    <row r="331" ht="16.8" hidden="1" spans="1:11">
      <c r="A331" s="15">
        <v>28</v>
      </c>
      <c r="B331" s="15" t="s">
        <v>264</v>
      </c>
      <c r="C331" s="15" t="s">
        <v>292</v>
      </c>
      <c r="D331" s="15">
        <v>0</v>
      </c>
      <c r="E331" s="15">
        <f t="shared" si="20"/>
        <v>0</v>
      </c>
      <c r="F331" s="15"/>
      <c r="G331" s="15"/>
      <c r="H331" s="15"/>
      <c r="I331" s="15"/>
      <c r="J331" s="15">
        <f t="shared" si="23"/>
        <v>0</v>
      </c>
      <c r="K331" s="28"/>
    </row>
    <row r="332" ht="16.8" hidden="1" spans="1:11">
      <c r="A332" s="15">
        <v>29</v>
      </c>
      <c r="B332" s="15" t="s">
        <v>264</v>
      </c>
      <c r="C332" s="15" t="s">
        <v>291</v>
      </c>
      <c r="D332" s="15">
        <v>3</v>
      </c>
      <c r="E332" s="15">
        <f t="shared" si="20"/>
        <v>240</v>
      </c>
      <c r="F332" s="15"/>
      <c r="G332" s="15"/>
      <c r="H332" s="15"/>
      <c r="I332" s="15"/>
      <c r="J332" s="15">
        <f t="shared" si="23"/>
        <v>240</v>
      </c>
      <c r="K332" s="30">
        <v>3</v>
      </c>
    </row>
    <row r="333" ht="16.8" hidden="1" spans="1:11">
      <c r="A333" s="15">
        <v>30</v>
      </c>
      <c r="B333" s="15" t="s">
        <v>264</v>
      </c>
      <c r="C333" s="15" t="s">
        <v>290</v>
      </c>
      <c r="D333" s="15">
        <v>0</v>
      </c>
      <c r="E333" s="15">
        <f t="shared" si="20"/>
        <v>0</v>
      </c>
      <c r="F333" s="15"/>
      <c r="G333" s="15"/>
      <c r="H333" s="15"/>
      <c r="I333" s="15"/>
      <c r="J333" s="15">
        <f t="shared" si="23"/>
        <v>0</v>
      </c>
      <c r="K333" s="28"/>
    </row>
    <row r="334" ht="16.8" hidden="1" spans="1:11">
      <c r="A334" s="15">
        <v>31</v>
      </c>
      <c r="B334" s="15" t="s">
        <v>264</v>
      </c>
      <c r="C334" s="15" t="s">
        <v>289</v>
      </c>
      <c r="D334" s="15">
        <v>3</v>
      </c>
      <c r="E334" s="15">
        <f t="shared" si="20"/>
        <v>240</v>
      </c>
      <c r="F334" s="15"/>
      <c r="G334" s="15"/>
      <c r="H334" s="15"/>
      <c r="I334" s="15"/>
      <c r="J334" s="15">
        <f t="shared" si="23"/>
        <v>240</v>
      </c>
      <c r="K334" s="28">
        <v>3</v>
      </c>
    </row>
    <row r="335" ht="16.8" hidden="1" spans="1:11">
      <c r="A335" s="15">
        <v>32</v>
      </c>
      <c r="B335" s="15" t="s">
        <v>264</v>
      </c>
      <c r="C335" s="15" t="s">
        <v>288</v>
      </c>
      <c r="D335" s="15">
        <v>0</v>
      </c>
      <c r="E335" s="15">
        <f t="shared" si="20"/>
        <v>0</v>
      </c>
      <c r="F335" s="15"/>
      <c r="G335" s="15"/>
      <c r="H335" s="15"/>
      <c r="I335" s="15"/>
      <c r="J335" s="15">
        <f t="shared" si="23"/>
        <v>0</v>
      </c>
      <c r="K335" s="28"/>
    </row>
    <row r="336" ht="17.6" hidden="1" spans="1:11">
      <c r="A336" s="15">
        <v>33</v>
      </c>
      <c r="B336" s="15" t="s">
        <v>264</v>
      </c>
      <c r="C336" s="15" t="s">
        <v>215</v>
      </c>
      <c r="D336" s="15">
        <v>3</v>
      </c>
      <c r="E336" s="15">
        <f t="shared" si="20"/>
        <v>240</v>
      </c>
      <c r="F336" s="15"/>
      <c r="G336" s="23">
        <f>F336*25</f>
        <v>0</v>
      </c>
      <c r="H336" s="15"/>
      <c r="I336" s="15"/>
      <c r="J336" s="15">
        <f t="shared" si="23"/>
        <v>240</v>
      </c>
      <c r="K336" s="28">
        <v>3</v>
      </c>
    </row>
    <row r="337" ht="16.8" hidden="1" spans="1:11">
      <c r="A337" s="15">
        <v>34</v>
      </c>
      <c r="B337" s="15" t="s">
        <v>264</v>
      </c>
      <c r="C337" s="15" t="s">
        <v>287</v>
      </c>
      <c r="D337" s="15">
        <v>3</v>
      </c>
      <c r="E337" s="15">
        <f t="shared" si="20"/>
        <v>240</v>
      </c>
      <c r="F337" s="15"/>
      <c r="G337" s="15"/>
      <c r="H337" s="15"/>
      <c r="I337" s="15"/>
      <c r="J337" s="15">
        <f t="shared" si="23"/>
        <v>240</v>
      </c>
      <c r="K337" s="28">
        <v>3</v>
      </c>
    </row>
    <row r="338" ht="17.6" hidden="1" spans="1:11">
      <c r="A338" s="15">
        <v>35</v>
      </c>
      <c r="B338" s="15" t="s">
        <v>264</v>
      </c>
      <c r="C338" s="15" t="s">
        <v>221</v>
      </c>
      <c r="D338" s="15">
        <v>0</v>
      </c>
      <c r="E338" s="15">
        <f t="shared" si="20"/>
        <v>0</v>
      </c>
      <c r="F338" s="15"/>
      <c r="G338" s="23">
        <f>F338*15</f>
        <v>0</v>
      </c>
      <c r="H338" s="15"/>
      <c r="I338" s="15"/>
      <c r="J338" s="15">
        <f t="shared" si="23"/>
        <v>0</v>
      </c>
      <c r="K338" s="28"/>
    </row>
    <row r="339" ht="16.8" hidden="1" spans="1:11">
      <c r="A339" s="15">
        <v>36</v>
      </c>
      <c r="B339" s="15" t="s">
        <v>264</v>
      </c>
      <c r="C339" s="15" t="s">
        <v>246</v>
      </c>
      <c r="D339" s="15">
        <v>0</v>
      </c>
      <c r="E339" s="15">
        <f t="shared" si="20"/>
        <v>0</v>
      </c>
      <c r="F339" s="15"/>
      <c r="G339" s="15"/>
      <c r="H339" s="15"/>
      <c r="I339" s="15"/>
      <c r="J339" s="15">
        <f t="shared" si="23"/>
        <v>0</v>
      </c>
      <c r="K339" s="28"/>
    </row>
    <row r="340" ht="17.6" hidden="1" spans="1:11">
      <c r="A340" s="15">
        <v>37</v>
      </c>
      <c r="B340" s="15" t="s">
        <v>264</v>
      </c>
      <c r="C340" s="15" t="s">
        <v>228</v>
      </c>
      <c r="D340" s="15">
        <v>3</v>
      </c>
      <c r="E340" s="15">
        <f t="shared" si="20"/>
        <v>240</v>
      </c>
      <c r="F340" s="15"/>
      <c r="G340" s="23">
        <f>F340*15</f>
        <v>0</v>
      </c>
      <c r="H340" s="15">
        <v>0</v>
      </c>
      <c r="I340" s="15">
        <f>H340*24</f>
        <v>0</v>
      </c>
      <c r="J340" s="15">
        <f t="shared" si="23"/>
        <v>240</v>
      </c>
      <c r="K340" s="28">
        <v>3</v>
      </c>
    </row>
    <row r="341" ht="16.8" hidden="1" spans="1:11">
      <c r="A341" s="22">
        <v>38</v>
      </c>
      <c r="B341" s="22" t="s">
        <v>264</v>
      </c>
      <c r="C341" s="22" t="s">
        <v>286</v>
      </c>
      <c r="D341" s="15">
        <v>4</v>
      </c>
      <c r="E341" s="22">
        <f t="shared" si="20"/>
        <v>320</v>
      </c>
      <c r="F341" s="15"/>
      <c r="G341" s="15"/>
      <c r="H341" s="22"/>
      <c r="I341" s="22"/>
      <c r="J341" s="15">
        <f t="shared" si="23"/>
        <v>320</v>
      </c>
      <c r="K341" s="28">
        <v>4</v>
      </c>
    </row>
    <row r="342" ht="16.8" hidden="1" spans="1:11">
      <c r="A342" s="15">
        <v>39</v>
      </c>
      <c r="B342" s="15" t="s">
        <v>264</v>
      </c>
      <c r="C342" s="15" t="s">
        <v>285</v>
      </c>
      <c r="D342" s="15">
        <v>0</v>
      </c>
      <c r="E342" s="15">
        <f t="shared" si="20"/>
        <v>0</v>
      </c>
      <c r="F342" s="15"/>
      <c r="G342" s="15"/>
      <c r="H342" s="15"/>
      <c r="I342" s="15"/>
      <c r="J342" s="15">
        <f t="shared" si="23"/>
        <v>0</v>
      </c>
      <c r="K342" s="28"/>
    </row>
    <row r="343" ht="16.8" hidden="1" spans="1:11">
      <c r="A343" s="15">
        <v>40</v>
      </c>
      <c r="B343" s="15" t="s">
        <v>264</v>
      </c>
      <c r="C343" s="15" t="s">
        <v>284</v>
      </c>
      <c r="D343" s="15">
        <v>0</v>
      </c>
      <c r="E343" s="15">
        <f t="shared" si="20"/>
        <v>0</v>
      </c>
      <c r="F343" s="15"/>
      <c r="G343" s="15"/>
      <c r="H343" s="15"/>
      <c r="I343" s="15"/>
      <c r="J343" s="15">
        <f t="shared" si="23"/>
        <v>0</v>
      </c>
      <c r="K343" s="28"/>
    </row>
    <row r="344" ht="17.6" hidden="1" spans="1:11">
      <c r="A344" s="15">
        <v>41</v>
      </c>
      <c r="B344" s="15" t="s">
        <v>264</v>
      </c>
      <c r="C344" s="15" t="s">
        <v>212</v>
      </c>
      <c r="D344" s="15">
        <v>4</v>
      </c>
      <c r="E344" s="15">
        <f t="shared" si="20"/>
        <v>320</v>
      </c>
      <c r="F344" s="15"/>
      <c r="G344" s="23">
        <f>F344*15</f>
        <v>0</v>
      </c>
      <c r="H344" s="15"/>
      <c r="I344" s="15"/>
      <c r="J344" s="15">
        <f t="shared" si="23"/>
        <v>320</v>
      </c>
      <c r="K344" s="28">
        <v>4</v>
      </c>
    </row>
    <row r="345" ht="18.35" hidden="1" spans="1:11">
      <c r="A345" s="15">
        <v>42</v>
      </c>
      <c r="B345" s="15" t="s">
        <v>264</v>
      </c>
      <c r="C345" s="15" t="s">
        <v>223</v>
      </c>
      <c r="D345" s="15">
        <v>0</v>
      </c>
      <c r="E345" s="15">
        <f t="shared" si="20"/>
        <v>0</v>
      </c>
      <c r="F345" s="15"/>
      <c r="G345" s="23">
        <f>F345*15</f>
        <v>0</v>
      </c>
      <c r="H345" s="15"/>
      <c r="I345" s="15"/>
      <c r="J345" s="15">
        <f t="shared" si="23"/>
        <v>0</v>
      </c>
      <c r="K345" s="28"/>
    </row>
    <row r="346" ht="18.35" spans="1:11">
      <c r="A346" s="15">
        <v>43</v>
      </c>
      <c r="B346" s="15" t="s">
        <v>264</v>
      </c>
      <c r="C346" s="15" t="s">
        <v>232</v>
      </c>
      <c r="D346" s="15">
        <v>4</v>
      </c>
      <c r="E346" s="15">
        <f t="shared" si="20"/>
        <v>320</v>
      </c>
      <c r="F346" s="15"/>
      <c r="G346" s="23">
        <f>F346*15</f>
        <v>0</v>
      </c>
      <c r="H346" s="15">
        <v>40</v>
      </c>
      <c r="I346" s="7">
        <v>948.78</v>
      </c>
      <c r="J346" s="15">
        <f t="shared" si="23"/>
        <v>1268.78</v>
      </c>
      <c r="K346" s="28">
        <v>4</v>
      </c>
    </row>
    <row r="347" ht="17.6" hidden="1" spans="1:11">
      <c r="A347" s="15">
        <v>44</v>
      </c>
      <c r="B347" s="15" t="s">
        <v>264</v>
      </c>
      <c r="C347" s="15" t="s">
        <v>227</v>
      </c>
      <c r="D347" s="15">
        <v>0</v>
      </c>
      <c r="E347" s="15">
        <f t="shared" si="20"/>
        <v>0</v>
      </c>
      <c r="F347" s="15"/>
      <c r="G347" s="23">
        <f>F347*15</f>
        <v>0</v>
      </c>
      <c r="H347" s="15">
        <v>0</v>
      </c>
      <c r="I347" s="15">
        <f>H347*24</f>
        <v>0</v>
      </c>
      <c r="J347" s="15">
        <f t="shared" si="23"/>
        <v>0</v>
      </c>
      <c r="K347" s="28"/>
    </row>
    <row r="348" ht="16.8" hidden="1" spans="1:11">
      <c r="A348" s="15">
        <v>45</v>
      </c>
      <c r="B348" s="15" t="s">
        <v>264</v>
      </c>
      <c r="C348" s="15" t="s">
        <v>283</v>
      </c>
      <c r="D348" s="15">
        <v>4</v>
      </c>
      <c r="E348" s="15">
        <f t="shared" si="20"/>
        <v>320</v>
      </c>
      <c r="F348" s="15"/>
      <c r="G348" s="15"/>
      <c r="H348" s="15"/>
      <c r="I348" s="15"/>
      <c r="J348" s="15">
        <f t="shared" si="23"/>
        <v>320</v>
      </c>
      <c r="K348" s="28">
        <v>4</v>
      </c>
    </row>
    <row r="349" ht="16.8" hidden="1" spans="1:11">
      <c r="A349" s="22">
        <v>46</v>
      </c>
      <c r="B349" s="22" t="s">
        <v>264</v>
      </c>
      <c r="C349" s="22" t="s">
        <v>282</v>
      </c>
      <c r="D349" s="15">
        <v>0</v>
      </c>
      <c r="E349" s="22">
        <f t="shared" si="20"/>
        <v>0</v>
      </c>
      <c r="F349" s="15"/>
      <c r="G349" s="15"/>
      <c r="H349" s="22"/>
      <c r="I349" s="22"/>
      <c r="J349" s="15">
        <f t="shared" si="23"/>
        <v>0</v>
      </c>
      <c r="K349" s="28"/>
    </row>
    <row r="350" ht="17.6" hidden="1" spans="1:11">
      <c r="A350" s="22">
        <v>47</v>
      </c>
      <c r="B350" s="22" t="s">
        <v>264</v>
      </c>
      <c r="C350" s="22" t="s">
        <v>231</v>
      </c>
      <c r="D350" s="15">
        <v>4</v>
      </c>
      <c r="E350" s="22">
        <f t="shared" si="20"/>
        <v>320</v>
      </c>
      <c r="F350" s="15"/>
      <c r="G350" s="23">
        <f>F350*15</f>
        <v>0</v>
      </c>
      <c r="H350" s="22">
        <v>0</v>
      </c>
      <c r="I350" s="22">
        <f>H350*24</f>
        <v>0</v>
      </c>
      <c r="J350" s="15">
        <f t="shared" si="23"/>
        <v>320</v>
      </c>
      <c r="K350" s="28">
        <v>4</v>
      </c>
    </row>
    <row r="351" ht="16.8" hidden="1" spans="1:11">
      <c r="A351" s="22">
        <v>48</v>
      </c>
      <c r="B351" s="22" t="s">
        <v>264</v>
      </c>
      <c r="C351" s="22" t="s">
        <v>281</v>
      </c>
      <c r="D351" s="15">
        <v>0</v>
      </c>
      <c r="E351" s="22">
        <f t="shared" si="20"/>
        <v>0</v>
      </c>
      <c r="F351" s="15"/>
      <c r="G351" s="15"/>
      <c r="H351" s="22"/>
      <c r="I351" s="22"/>
      <c r="J351" s="15">
        <f t="shared" si="23"/>
        <v>0</v>
      </c>
      <c r="K351" s="28"/>
    </row>
    <row r="352" ht="16.8" hidden="1" spans="1:11">
      <c r="A352" s="22">
        <v>49</v>
      </c>
      <c r="B352" s="22" t="s">
        <v>264</v>
      </c>
      <c r="C352" s="22" t="s">
        <v>280</v>
      </c>
      <c r="D352" s="15">
        <v>4</v>
      </c>
      <c r="E352" s="22">
        <f t="shared" si="20"/>
        <v>320</v>
      </c>
      <c r="F352" s="15"/>
      <c r="G352" s="15"/>
      <c r="H352" s="22"/>
      <c r="I352" s="22"/>
      <c r="J352" s="15">
        <f t="shared" si="23"/>
        <v>320</v>
      </c>
      <c r="K352" s="28">
        <v>4</v>
      </c>
    </row>
    <row r="353" ht="17.6" hidden="1" spans="1:11">
      <c r="A353" s="22">
        <v>50</v>
      </c>
      <c r="B353" s="22" t="s">
        <v>264</v>
      </c>
      <c r="C353" s="22" t="s">
        <v>224</v>
      </c>
      <c r="D353" s="15">
        <v>0</v>
      </c>
      <c r="E353" s="22">
        <f t="shared" si="20"/>
        <v>0</v>
      </c>
      <c r="F353" s="15"/>
      <c r="G353" s="23">
        <f>F353*15</f>
        <v>0</v>
      </c>
      <c r="H353" s="22">
        <v>0</v>
      </c>
      <c r="I353" s="22">
        <f>H353*24</f>
        <v>0</v>
      </c>
      <c r="J353" s="15">
        <f t="shared" si="23"/>
        <v>0</v>
      </c>
      <c r="K353" s="28"/>
    </row>
    <row r="354" ht="17.6" hidden="1" spans="1:11">
      <c r="A354" s="15">
        <v>51</v>
      </c>
      <c r="B354" s="15" t="s">
        <v>264</v>
      </c>
      <c r="C354" s="15" t="s">
        <v>229</v>
      </c>
      <c r="D354" s="15">
        <v>0</v>
      </c>
      <c r="E354" s="15">
        <f t="shared" si="20"/>
        <v>0</v>
      </c>
      <c r="F354" s="15"/>
      <c r="G354" s="23">
        <f>15+22</f>
        <v>37</v>
      </c>
      <c r="H354" s="15">
        <v>0</v>
      </c>
      <c r="I354" s="15">
        <f>H354*24</f>
        <v>0</v>
      </c>
      <c r="J354" s="15">
        <f t="shared" si="23"/>
        <v>37</v>
      </c>
      <c r="K354" s="28"/>
    </row>
    <row r="355" ht="16.8" spans="1:11">
      <c r="A355" s="13" t="s">
        <v>295</v>
      </c>
      <c r="B355" s="14"/>
      <c r="C355" s="14"/>
      <c r="D355" s="13">
        <f t="shared" ref="D355:J355" si="24">SUM(D305:D354)</f>
        <v>85</v>
      </c>
      <c r="E355" s="13">
        <f t="shared" si="24"/>
        <v>6800</v>
      </c>
      <c r="F355" s="13">
        <f t="shared" si="24"/>
        <v>0</v>
      </c>
      <c r="G355" s="13">
        <f t="shared" si="24"/>
        <v>37</v>
      </c>
      <c r="H355" s="13">
        <f t="shared" si="24"/>
        <v>479</v>
      </c>
      <c r="I355" s="13">
        <f t="shared" si="24"/>
        <v>13512.3</v>
      </c>
      <c r="J355" s="13">
        <f t="shared" si="24"/>
        <v>20349.3</v>
      </c>
      <c r="K355" s="28"/>
    </row>
  </sheetData>
  <autoFilter xmlns:etc="http://www.wps.cn/officeDocument/2017/etCustomData" ref="A304:K355" etc:filterBottomFollowUsedRange="0">
    <filterColumn colId="8">
      <filters>
        <filter val="10260"/>
        <filter val="2303.52"/>
        <filter val="13512.3"/>
        <filter val="948.78"/>
      </filters>
    </filterColumn>
    <extLst/>
  </autoFilter>
  <mergeCells count="12">
    <mergeCell ref="A1:H1"/>
    <mergeCell ref="A53:C53"/>
    <mergeCell ref="A57:H57"/>
    <mergeCell ref="A109:C109"/>
    <mergeCell ref="A114:H114"/>
    <mergeCell ref="A166:C166"/>
    <mergeCell ref="A172:J172"/>
    <mergeCell ref="A235:C235"/>
    <mergeCell ref="A237:J237"/>
    <mergeCell ref="A300:C300"/>
    <mergeCell ref="A303:J303"/>
    <mergeCell ref="A355:C35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25年暑假素养课"/>
  <dimension ref="A1:K17"/>
  <sheetViews>
    <sheetView workbookViewId="0">
      <selection activeCell="A1" sqref="A1:E1"/>
    </sheetView>
  </sheetViews>
  <sheetFormatPr defaultColWidth="14" defaultRowHeight="18" customHeight="1"/>
  <sheetData>
    <row r="1" customHeight="1" spans="1:11">
      <c r="A1" s="1" t="s">
        <v>0</v>
      </c>
    </row>
    <row r="2" customHeight="1" spans="1:11">
      <c r="A2" s="1" t="s">
        <v>1</v>
      </c>
      <c r="B2" s="2" t="s">
        <v>2</v>
      </c>
      <c r="C2" s="1" t="s">
        <v>3</v>
      </c>
      <c r="D2" s="1" t="s">
        <v>4</v>
      </c>
      <c r="E2" s="3" t="s">
        <v>5</v>
      </c>
      <c r="F2" s="4" t="s">
        <v>306</v>
      </c>
      <c r="G2" s="5"/>
      <c r="H2" s="5"/>
      <c r="I2" s="4" t="s">
        <v>307</v>
      </c>
      <c r="J2" s="5"/>
      <c r="K2" s="5"/>
    </row>
    <row r="3" customHeight="1" spans="1:11">
      <c r="A3" s="6"/>
      <c r="B3" s="6"/>
      <c r="C3" s="6"/>
      <c r="D3" s="6"/>
      <c r="E3" s="6"/>
      <c r="F3" s="4" t="s">
        <v>14</v>
      </c>
      <c r="G3" s="4" t="s">
        <v>15</v>
      </c>
      <c r="H3" s="4" t="s">
        <v>16</v>
      </c>
      <c r="I3" s="4" t="s">
        <v>14</v>
      </c>
      <c r="J3" s="4" t="s">
        <v>15</v>
      </c>
      <c r="K3" s="4" t="s">
        <v>16</v>
      </c>
    </row>
    <row r="4" customHeight="1" spans="1:11">
      <c r="B4" s="9">
        <v>2024</v>
      </c>
      <c r="C4" s="9" t="s">
        <v>26</v>
      </c>
      <c r="D4" s="9">
        <v>6</v>
      </c>
      <c r="E4" s="9" t="s">
        <v>308</v>
      </c>
      <c r="F4" s="7">
        <v>4</v>
      </c>
      <c r="G4" s="7">
        <v>22.98</v>
      </c>
      <c r="H4" s="7">
        <f t="shared" ref="H4:H16" si="0">PRODUCT(F4:G4)</f>
        <v>91.92</v>
      </c>
      <c r="I4" s="7">
        <v>5</v>
      </c>
      <c r="J4" s="7">
        <v>22.98</v>
      </c>
      <c r="K4" s="7">
        <f t="shared" ref="K4:K16" si="1">PRODUCT(I4:J4)</f>
        <v>114.9</v>
      </c>
    </row>
    <row r="5" customHeight="1" spans="1:11">
      <c r="B5" s="9">
        <v>2019</v>
      </c>
      <c r="C5" s="9" t="s">
        <v>37</v>
      </c>
      <c r="D5" s="9">
        <v>2</v>
      </c>
      <c r="E5" s="9" t="s">
        <v>309</v>
      </c>
      <c r="F5" s="7">
        <v>3</v>
      </c>
      <c r="G5" s="7">
        <v>22.98</v>
      </c>
      <c r="H5" s="7">
        <f t="shared" si="0"/>
        <v>68.94</v>
      </c>
      <c r="I5" s="7">
        <v>9</v>
      </c>
      <c r="J5" s="7">
        <v>22.98</v>
      </c>
      <c r="K5" s="7">
        <f t="shared" si="1"/>
        <v>206.82</v>
      </c>
    </row>
    <row r="6" customHeight="1" spans="1:11">
      <c r="B6" s="9">
        <v>2019</v>
      </c>
      <c r="C6" s="9" t="s">
        <v>37</v>
      </c>
      <c r="D6" s="9">
        <v>6</v>
      </c>
      <c r="E6" s="9" t="s">
        <v>310</v>
      </c>
      <c r="F6" s="7">
        <v>4</v>
      </c>
      <c r="G6" s="7">
        <v>22.98</v>
      </c>
      <c r="H6" s="7">
        <f t="shared" si="0"/>
        <v>91.92</v>
      </c>
      <c r="I6" s="7">
        <v>10</v>
      </c>
      <c r="J6" s="7">
        <v>22.98</v>
      </c>
      <c r="K6" s="7">
        <f t="shared" si="1"/>
        <v>229.8</v>
      </c>
    </row>
    <row r="7" customHeight="1" spans="1:11">
      <c r="B7" s="9"/>
      <c r="C7" s="9" t="s">
        <v>17</v>
      </c>
      <c r="D7" s="9">
        <v>3</v>
      </c>
      <c r="E7" s="9" t="s">
        <v>311</v>
      </c>
      <c r="F7" s="7">
        <v>5</v>
      </c>
      <c r="G7" s="7">
        <v>24</v>
      </c>
      <c r="H7" s="7">
        <f t="shared" si="0"/>
        <v>120</v>
      </c>
      <c r="I7" s="7">
        <v>8</v>
      </c>
      <c r="J7" s="7">
        <v>24</v>
      </c>
      <c r="K7" s="7">
        <f t="shared" si="1"/>
        <v>192</v>
      </c>
    </row>
    <row r="8" customHeight="1" spans="1:11">
      <c r="B8" s="9"/>
      <c r="C8" s="9"/>
      <c r="D8" s="9"/>
      <c r="E8" s="9" t="s">
        <v>32</v>
      </c>
      <c r="F8" s="7">
        <v>4</v>
      </c>
      <c r="G8" s="7">
        <v>24</v>
      </c>
      <c r="H8" s="7">
        <f t="shared" si="0"/>
        <v>96</v>
      </c>
      <c r="I8" s="7">
        <v>9</v>
      </c>
      <c r="J8" s="7">
        <v>24</v>
      </c>
      <c r="K8" s="7">
        <f t="shared" si="1"/>
        <v>216</v>
      </c>
    </row>
    <row r="9" customHeight="1" spans="1:11">
      <c r="B9" s="9"/>
      <c r="C9" s="9"/>
      <c r="D9" s="9"/>
      <c r="E9" s="9" t="s">
        <v>53</v>
      </c>
      <c r="F9" s="7">
        <v>1</v>
      </c>
      <c r="G9" s="7">
        <v>24</v>
      </c>
      <c r="H9" s="7">
        <f t="shared" si="0"/>
        <v>24</v>
      </c>
      <c r="I9" s="7">
        <v>0</v>
      </c>
      <c r="J9" s="7">
        <v>24</v>
      </c>
      <c r="K9" s="7">
        <f t="shared" si="1"/>
        <v>0</v>
      </c>
    </row>
    <row r="10" customHeight="1" spans="1:11">
      <c r="B10" s="9"/>
      <c r="C10" s="9" t="s">
        <v>17</v>
      </c>
      <c r="D10" s="9">
        <v>4</v>
      </c>
      <c r="E10" s="9" t="s">
        <v>312</v>
      </c>
      <c r="F10" s="7">
        <v>2</v>
      </c>
      <c r="G10" s="7">
        <v>24</v>
      </c>
      <c r="H10" s="7">
        <f t="shared" si="0"/>
        <v>48</v>
      </c>
      <c r="I10" s="7">
        <v>9</v>
      </c>
      <c r="J10" s="7">
        <v>24</v>
      </c>
      <c r="K10" s="7">
        <f t="shared" si="1"/>
        <v>216</v>
      </c>
    </row>
    <row r="11" customHeight="1" spans="1:11">
      <c r="B11" s="9"/>
      <c r="C11" s="9"/>
      <c r="D11" s="9"/>
      <c r="E11" s="9" t="s">
        <v>313</v>
      </c>
      <c r="F11" s="7">
        <v>2</v>
      </c>
      <c r="G11" s="7">
        <v>24</v>
      </c>
      <c r="H11" s="7">
        <f t="shared" si="0"/>
        <v>48</v>
      </c>
      <c r="I11" s="7">
        <v>10</v>
      </c>
      <c r="J11" s="7">
        <v>24</v>
      </c>
      <c r="K11" s="7">
        <f t="shared" si="1"/>
        <v>240</v>
      </c>
    </row>
    <row r="12" customHeight="1" spans="1:11">
      <c r="B12" s="9"/>
      <c r="C12" s="9"/>
      <c r="D12" s="9"/>
      <c r="E12" s="9" t="s">
        <v>314</v>
      </c>
      <c r="F12" s="7">
        <v>4</v>
      </c>
      <c r="G12" s="7">
        <v>24</v>
      </c>
      <c r="H12" s="7">
        <f t="shared" si="0"/>
        <v>96</v>
      </c>
      <c r="I12" s="7">
        <v>11</v>
      </c>
      <c r="J12" s="7">
        <v>24</v>
      </c>
      <c r="K12" s="7">
        <f t="shared" si="1"/>
        <v>264</v>
      </c>
    </row>
    <row r="13" customHeight="1" spans="1:11">
      <c r="B13" s="9">
        <v>2021</v>
      </c>
      <c r="C13" s="9" t="s">
        <v>43</v>
      </c>
      <c r="D13" s="9">
        <v>3</v>
      </c>
      <c r="E13" s="9" t="s">
        <v>45</v>
      </c>
      <c r="F13" s="7">
        <v>4</v>
      </c>
      <c r="G13" s="7">
        <v>24</v>
      </c>
      <c r="H13" s="7">
        <f t="shared" si="0"/>
        <v>96</v>
      </c>
      <c r="I13" s="7">
        <v>8</v>
      </c>
      <c r="J13" s="7">
        <v>24</v>
      </c>
      <c r="K13" s="7">
        <f t="shared" si="1"/>
        <v>192</v>
      </c>
    </row>
    <row r="14" customHeight="1" spans="1:11">
      <c r="B14" s="9">
        <v>2022</v>
      </c>
      <c r="C14" s="9" t="s">
        <v>17</v>
      </c>
      <c r="D14" s="9">
        <v>2</v>
      </c>
      <c r="E14" s="9" t="s">
        <v>22</v>
      </c>
      <c r="F14" s="7">
        <v>2</v>
      </c>
      <c r="G14" s="7">
        <v>24</v>
      </c>
      <c r="H14" s="7">
        <f t="shared" si="0"/>
        <v>48</v>
      </c>
      <c r="I14" s="7">
        <v>0</v>
      </c>
      <c r="J14" s="7">
        <v>24</v>
      </c>
      <c r="K14" s="7">
        <f t="shared" si="1"/>
        <v>0</v>
      </c>
    </row>
    <row r="15" customHeight="1" spans="1:11">
      <c r="B15" s="9">
        <v>2024</v>
      </c>
      <c r="C15" s="9" t="s">
        <v>26</v>
      </c>
      <c r="D15" s="9">
        <v>4</v>
      </c>
      <c r="E15" s="9" t="s">
        <v>30</v>
      </c>
      <c r="F15" s="7">
        <v>4</v>
      </c>
      <c r="G15" s="7">
        <v>24</v>
      </c>
      <c r="H15" s="7">
        <f t="shared" si="0"/>
        <v>96</v>
      </c>
      <c r="I15" s="7">
        <v>11</v>
      </c>
      <c r="J15" s="7">
        <v>24</v>
      </c>
      <c r="K15" s="7">
        <f t="shared" si="1"/>
        <v>264</v>
      </c>
    </row>
    <row r="16" customHeight="1" spans="1:11">
      <c r="B16" s="10"/>
      <c r="C16" s="10"/>
      <c r="D16" s="10"/>
      <c r="E16" s="10" t="s">
        <v>315</v>
      </c>
      <c r="F16" s="7">
        <v>1</v>
      </c>
      <c r="G16" s="7">
        <v>24</v>
      </c>
      <c r="H16" s="7">
        <f t="shared" si="0"/>
        <v>24</v>
      </c>
      <c r="I16" s="7">
        <v>7</v>
      </c>
      <c r="J16" s="7">
        <v>24</v>
      </c>
      <c r="K16" s="7">
        <f t="shared" si="1"/>
        <v>168</v>
      </c>
    </row>
    <row r="17" customHeight="1" spans="6:11">
      <c r="F17" s="7">
        <f>SUM(F4:F16)</f>
        <v>40</v>
      </c>
      <c r="G17" s="7"/>
      <c r="H17" s="7">
        <f>SUM(H4:H16)</f>
        <v>948.78</v>
      </c>
      <c r="I17" s="7">
        <f>SUM(I4:I16)</f>
        <v>97</v>
      </c>
      <c r="J17" s="7"/>
      <c r="K17" s="7">
        <f>SUM(K4:K16)</f>
        <v>2303.52</v>
      </c>
    </row>
  </sheetData>
  <mergeCells count="8">
    <mergeCell ref="A1:E1"/>
    <mergeCell ref="F2:H2"/>
    <mergeCell ref="I2:K2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25年秋季素养课"/>
  <dimension ref="A1:N208"/>
  <sheetViews>
    <sheetView tabSelected="1" topLeftCell="A40" workbookViewId="0">
      <selection activeCell="K52" sqref="K52"/>
    </sheetView>
  </sheetViews>
  <sheetFormatPr defaultColWidth="14" defaultRowHeight="18" customHeight="1"/>
  <sheetData>
    <row r="1" customHeight="1" spans="1:11">
      <c r="A1" s="1" t="s">
        <v>316</v>
      </c>
    </row>
    <row r="2" customHeight="1" spans="1:11">
      <c r="A2" s="1" t="s">
        <v>1</v>
      </c>
      <c r="B2" s="2" t="s">
        <v>2</v>
      </c>
      <c r="C2" s="1" t="s">
        <v>3</v>
      </c>
      <c r="D2" s="1" t="s">
        <v>4</v>
      </c>
      <c r="E2" s="3" t="s">
        <v>5</v>
      </c>
      <c r="F2" s="4" t="s">
        <v>317</v>
      </c>
      <c r="G2" s="5"/>
      <c r="H2" s="5"/>
      <c r="I2" s="4" t="s">
        <v>318</v>
      </c>
      <c r="J2" s="5"/>
      <c r="K2" s="5"/>
    </row>
    <row r="3" customHeight="1" spans="1:11">
      <c r="A3" s="6"/>
      <c r="B3" s="6"/>
      <c r="C3" s="6"/>
      <c r="D3" s="6"/>
      <c r="E3" s="6"/>
      <c r="F3" s="4" t="s">
        <v>14</v>
      </c>
      <c r="G3" s="4" t="s">
        <v>15</v>
      </c>
      <c r="H3" s="4" t="s">
        <v>16</v>
      </c>
      <c r="I3" s="4" t="s">
        <v>14</v>
      </c>
      <c r="J3" s="4" t="s">
        <v>15</v>
      </c>
      <c r="K3" s="4" t="s">
        <v>16</v>
      </c>
    </row>
    <row r="4" customHeight="1" spans="1:11">
      <c r="B4" s="7">
        <v>2020</v>
      </c>
      <c r="C4" s="7" t="s">
        <v>37</v>
      </c>
      <c r="D4" s="7">
        <v>6</v>
      </c>
      <c r="E4" s="7" t="s">
        <v>174</v>
      </c>
      <c r="F4" s="7">
        <v>1</v>
      </c>
      <c r="G4" s="7">
        <v>24</v>
      </c>
      <c r="H4" s="7">
        <f t="shared" ref="H4:H9" si="0">PRODUCT(F4:G4)</f>
        <v>24</v>
      </c>
      <c r="I4" s="7">
        <v>4</v>
      </c>
      <c r="J4" s="7">
        <v>24</v>
      </c>
      <c r="K4" s="7">
        <f t="shared" ref="K4:K10" si="1">PRODUCT(I4:J4)</f>
        <v>96</v>
      </c>
    </row>
    <row r="5" customHeight="1" spans="1:11">
      <c r="B5" s="7">
        <v>2021</v>
      </c>
      <c r="C5" s="7" t="s">
        <v>40</v>
      </c>
      <c r="D5" s="7">
        <v>1</v>
      </c>
      <c r="E5" s="7" t="s">
        <v>319</v>
      </c>
      <c r="F5" s="7">
        <v>1</v>
      </c>
      <c r="G5" s="7">
        <v>24</v>
      </c>
      <c r="H5" s="7">
        <f t="shared" si="0"/>
        <v>24</v>
      </c>
      <c r="I5" s="7">
        <v>4</v>
      </c>
      <c r="J5" s="7">
        <v>24</v>
      </c>
      <c r="K5" s="7">
        <f t="shared" si="1"/>
        <v>96</v>
      </c>
    </row>
    <row r="6" customHeight="1" spans="1:11">
      <c r="B6" s="7">
        <v>2021</v>
      </c>
      <c r="C6" s="7" t="s">
        <v>40</v>
      </c>
      <c r="D6" s="7">
        <v>6</v>
      </c>
      <c r="E6" s="7" t="s">
        <v>75</v>
      </c>
      <c r="F6" s="7">
        <v>1</v>
      </c>
      <c r="G6" s="7">
        <v>24</v>
      </c>
      <c r="H6" s="7">
        <f t="shared" si="0"/>
        <v>24</v>
      </c>
      <c r="I6" s="7">
        <v>4</v>
      </c>
      <c r="J6" s="7">
        <v>24</v>
      </c>
      <c r="K6" s="7">
        <f t="shared" si="1"/>
        <v>96</v>
      </c>
    </row>
    <row r="7" customHeight="1" spans="1:11">
      <c r="B7" s="7">
        <v>2022</v>
      </c>
      <c r="C7" s="7" t="s">
        <v>43</v>
      </c>
      <c r="D7" s="7">
        <v>2</v>
      </c>
      <c r="E7" s="7" t="s">
        <v>158</v>
      </c>
      <c r="F7" s="7">
        <v>1</v>
      </c>
      <c r="G7" s="7">
        <v>24</v>
      </c>
      <c r="H7" s="7">
        <f t="shared" si="0"/>
        <v>24</v>
      </c>
      <c r="I7" s="7">
        <v>4</v>
      </c>
      <c r="J7" s="7">
        <v>24</v>
      </c>
      <c r="K7" s="7">
        <f t="shared" si="1"/>
        <v>96</v>
      </c>
    </row>
    <row r="8" customHeight="1" spans="1:11">
      <c r="B8" s="7">
        <v>2022</v>
      </c>
      <c r="C8" s="7" t="s">
        <v>43</v>
      </c>
      <c r="D8" s="7">
        <v>4</v>
      </c>
      <c r="E8" s="7" t="s">
        <v>163</v>
      </c>
      <c r="F8" s="7">
        <v>1</v>
      </c>
      <c r="G8" s="7">
        <v>24</v>
      </c>
      <c r="H8" s="7">
        <f t="shared" si="0"/>
        <v>24</v>
      </c>
      <c r="I8" s="7">
        <v>4</v>
      </c>
      <c r="J8" s="7">
        <v>24</v>
      </c>
      <c r="K8" s="7">
        <f t="shared" si="1"/>
        <v>96</v>
      </c>
    </row>
    <row r="9" customHeight="1" spans="1:11">
      <c r="B9" s="7">
        <v>2022</v>
      </c>
      <c r="C9" s="7" t="s">
        <v>43</v>
      </c>
      <c r="D9" s="7">
        <v>6</v>
      </c>
      <c r="E9" s="7" t="s">
        <v>320</v>
      </c>
      <c r="F9" s="7">
        <v>1</v>
      </c>
      <c r="G9" s="7">
        <v>24</v>
      </c>
      <c r="H9" s="7">
        <f t="shared" si="0"/>
        <v>24</v>
      </c>
      <c r="I9" s="7">
        <v>4</v>
      </c>
      <c r="J9" s="7">
        <v>24</v>
      </c>
      <c r="K9" s="7">
        <f t="shared" si="1"/>
        <v>96</v>
      </c>
    </row>
    <row r="10" customHeight="1" spans="1:11">
      <c r="B10" s="8"/>
      <c r="C10" s="8"/>
      <c r="D10" s="8"/>
      <c r="E10" s="7" t="s">
        <v>28</v>
      </c>
      <c r="F10" s="7"/>
      <c r="G10" s="7"/>
      <c r="H10" s="7"/>
      <c r="I10" s="7">
        <v>4</v>
      </c>
      <c r="J10" s="7">
        <v>24</v>
      </c>
      <c r="K10" s="7">
        <f t="shared" si="1"/>
        <v>96</v>
      </c>
    </row>
    <row r="11" customHeight="1" spans="1:11">
      <c r="B11" s="8"/>
      <c r="C11" s="8"/>
      <c r="D11" s="8"/>
      <c r="E11" s="8"/>
      <c r="F11" s="7">
        <f>SUM(F4:F9)</f>
        <v>6</v>
      </c>
      <c r="G11" s="7"/>
      <c r="H11" s="7">
        <f>SUM(H4:H9)</f>
        <v>144</v>
      </c>
      <c r="I11" s="7">
        <f>SUM(I4:I10)</f>
        <v>28</v>
      </c>
      <c r="J11" s="7"/>
      <c r="K11" s="7">
        <f>SUM(K4:K10)</f>
        <v>672</v>
      </c>
    </row>
    <row r="12" customHeight="1" spans="1:11">
      <c r="B12" s="8"/>
      <c r="C12" s="8"/>
      <c r="D12" s="8"/>
      <c r="E12" s="8"/>
      <c r="F12" s="8"/>
      <c r="G12" s="8"/>
      <c r="H12" s="8"/>
    </row>
    <row r="13" customHeight="1" spans="1:11">
      <c r="B13" s="8"/>
      <c r="C13" s="8"/>
      <c r="D13" s="8"/>
      <c r="E13" s="8"/>
      <c r="F13" s="8"/>
      <c r="G13" s="8"/>
      <c r="H13" s="8"/>
    </row>
    <row r="14" customHeight="1" spans="1:11">
      <c r="A14" s="1" t="s">
        <v>321</v>
      </c>
    </row>
    <row r="15" customHeight="1" spans="1:11">
      <c r="A15" s="1" t="s">
        <v>1</v>
      </c>
      <c r="B15" s="2" t="s">
        <v>2</v>
      </c>
      <c r="C15" s="1" t="s">
        <v>3</v>
      </c>
      <c r="D15" s="1" t="s">
        <v>4</v>
      </c>
      <c r="E15" s="3" t="s">
        <v>5</v>
      </c>
      <c r="F15" s="4" t="s">
        <v>317</v>
      </c>
      <c r="G15" s="5"/>
      <c r="H15" s="5"/>
      <c r="I15" s="4" t="s">
        <v>318</v>
      </c>
      <c r="J15" s="5"/>
      <c r="K15" s="5"/>
    </row>
    <row r="16" customHeight="1" spans="1:11">
      <c r="A16" s="6"/>
      <c r="B16" s="6"/>
      <c r="C16" s="6"/>
      <c r="D16" s="6"/>
      <c r="E16" s="6"/>
      <c r="F16" s="4" t="s">
        <v>14</v>
      </c>
      <c r="G16" s="4" t="s">
        <v>15</v>
      </c>
      <c r="H16" s="4" t="s">
        <v>16</v>
      </c>
      <c r="I16" s="4" t="s">
        <v>14</v>
      </c>
      <c r="J16" s="4" t="s">
        <v>15</v>
      </c>
      <c r="K16" s="4" t="s">
        <v>16</v>
      </c>
    </row>
    <row r="17" customHeight="1" spans="2:11">
      <c r="B17" s="7">
        <v>2025</v>
      </c>
      <c r="C17" s="7" t="s">
        <v>26</v>
      </c>
      <c r="D17" s="7">
        <v>1</v>
      </c>
      <c r="E17" s="7" t="s">
        <v>322</v>
      </c>
      <c r="F17" s="7">
        <v>2</v>
      </c>
      <c r="G17" s="7">
        <v>24</v>
      </c>
      <c r="H17" s="7">
        <f t="shared" ref="H17:H29" si="2">PRODUCT(F17:G17)</f>
        <v>48</v>
      </c>
      <c r="I17" s="7">
        <v>4</v>
      </c>
      <c r="J17" s="7">
        <v>24</v>
      </c>
      <c r="K17" s="7">
        <f t="shared" ref="K17:K33" si="3">PRODUCT(I17:J17)</f>
        <v>96</v>
      </c>
    </row>
    <row r="18" customHeight="1" spans="2:11">
      <c r="B18" s="7">
        <v>2025</v>
      </c>
      <c r="C18" s="7" t="s">
        <v>26</v>
      </c>
      <c r="D18" s="7">
        <v>2</v>
      </c>
      <c r="E18" s="7" t="s">
        <v>323</v>
      </c>
      <c r="F18" s="7">
        <v>2</v>
      </c>
      <c r="G18" s="7">
        <v>24</v>
      </c>
      <c r="H18" s="7">
        <f t="shared" si="2"/>
        <v>48</v>
      </c>
      <c r="I18" s="7">
        <v>4</v>
      </c>
      <c r="J18" s="7">
        <v>24</v>
      </c>
      <c r="K18" s="7">
        <f t="shared" si="3"/>
        <v>96</v>
      </c>
    </row>
    <row r="19" customHeight="1" spans="2:11">
      <c r="B19" s="7">
        <v>2025</v>
      </c>
      <c r="C19" s="7" t="s">
        <v>26</v>
      </c>
      <c r="D19" s="7">
        <v>2</v>
      </c>
      <c r="E19" s="7" t="s">
        <v>324</v>
      </c>
      <c r="F19" s="7">
        <v>2</v>
      </c>
      <c r="G19" s="7">
        <v>24</v>
      </c>
      <c r="H19" s="7">
        <f t="shared" si="2"/>
        <v>48</v>
      </c>
      <c r="I19" s="7">
        <v>4</v>
      </c>
      <c r="J19" s="7">
        <v>24</v>
      </c>
      <c r="K19" s="7">
        <f t="shared" si="3"/>
        <v>96</v>
      </c>
    </row>
    <row r="20" customHeight="1" spans="2:11">
      <c r="B20" s="7">
        <v>2025</v>
      </c>
      <c r="C20" s="7" t="s">
        <v>26</v>
      </c>
      <c r="D20" s="7">
        <v>3</v>
      </c>
      <c r="E20" s="7" t="s">
        <v>325</v>
      </c>
      <c r="F20" s="7">
        <v>2</v>
      </c>
      <c r="G20" s="7">
        <v>24</v>
      </c>
      <c r="H20" s="7">
        <f t="shared" si="2"/>
        <v>48</v>
      </c>
      <c r="I20" s="7">
        <v>4</v>
      </c>
      <c r="J20" s="7">
        <v>24</v>
      </c>
      <c r="K20" s="7">
        <f t="shared" si="3"/>
        <v>96</v>
      </c>
    </row>
    <row r="21" customHeight="1" spans="2:11">
      <c r="B21" s="7">
        <v>2025</v>
      </c>
      <c r="C21" s="7" t="s">
        <v>26</v>
      </c>
      <c r="D21" s="7">
        <v>4</v>
      </c>
      <c r="E21" s="7" t="s">
        <v>326</v>
      </c>
      <c r="F21" s="7">
        <v>2</v>
      </c>
      <c r="G21" s="7">
        <v>24</v>
      </c>
      <c r="H21" s="7">
        <f t="shared" si="2"/>
        <v>48</v>
      </c>
      <c r="I21" s="7">
        <v>4</v>
      </c>
      <c r="J21" s="7">
        <v>24</v>
      </c>
      <c r="K21" s="7">
        <f t="shared" si="3"/>
        <v>96</v>
      </c>
    </row>
    <row r="22" customHeight="1" spans="2:11">
      <c r="B22" s="7">
        <v>2025</v>
      </c>
      <c r="C22" s="7" t="s">
        <v>26</v>
      </c>
      <c r="D22" s="7">
        <v>4</v>
      </c>
      <c r="E22" s="7" t="s">
        <v>327</v>
      </c>
      <c r="F22" s="7">
        <v>2</v>
      </c>
      <c r="G22" s="7">
        <v>24</v>
      </c>
      <c r="H22" s="7">
        <f t="shared" si="2"/>
        <v>48</v>
      </c>
      <c r="I22" s="7">
        <v>4</v>
      </c>
      <c r="J22" s="7">
        <v>24</v>
      </c>
      <c r="K22" s="7">
        <f t="shared" si="3"/>
        <v>96</v>
      </c>
    </row>
    <row r="23" customHeight="1" spans="2:11">
      <c r="B23" s="7">
        <v>2025</v>
      </c>
      <c r="C23" s="7" t="s">
        <v>26</v>
      </c>
      <c r="D23" s="7">
        <v>4</v>
      </c>
      <c r="E23" s="7" t="s">
        <v>328</v>
      </c>
      <c r="F23" s="7">
        <v>2</v>
      </c>
      <c r="G23" s="7">
        <v>24</v>
      </c>
      <c r="H23" s="7">
        <f t="shared" si="2"/>
        <v>48</v>
      </c>
      <c r="I23" s="7">
        <v>4</v>
      </c>
      <c r="J23" s="7">
        <v>24</v>
      </c>
      <c r="K23" s="7">
        <f t="shared" si="3"/>
        <v>96</v>
      </c>
    </row>
    <row r="24" customHeight="1" spans="2:11">
      <c r="B24" s="7">
        <v>2025</v>
      </c>
      <c r="C24" s="7" t="s">
        <v>26</v>
      </c>
      <c r="D24" s="7">
        <v>5</v>
      </c>
      <c r="E24" s="7" t="s">
        <v>329</v>
      </c>
      <c r="F24" s="7">
        <v>2</v>
      </c>
      <c r="G24" s="7">
        <v>24</v>
      </c>
      <c r="H24" s="7">
        <f t="shared" si="2"/>
        <v>48</v>
      </c>
      <c r="I24" s="7">
        <v>4</v>
      </c>
      <c r="J24" s="7">
        <v>24</v>
      </c>
      <c r="K24" s="7">
        <f t="shared" si="3"/>
        <v>96</v>
      </c>
    </row>
    <row r="25" customHeight="1" spans="2:11">
      <c r="B25" s="7">
        <v>2025</v>
      </c>
      <c r="C25" s="7" t="s">
        <v>26</v>
      </c>
      <c r="D25" s="7">
        <v>5</v>
      </c>
      <c r="E25" s="7" t="s">
        <v>330</v>
      </c>
      <c r="F25" s="7">
        <v>2</v>
      </c>
      <c r="G25" s="7">
        <v>24</v>
      </c>
      <c r="H25" s="7">
        <f t="shared" si="2"/>
        <v>48</v>
      </c>
      <c r="I25" s="7">
        <v>4</v>
      </c>
      <c r="J25" s="7">
        <v>24</v>
      </c>
      <c r="K25" s="7">
        <f t="shared" si="3"/>
        <v>96</v>
      </c>
    </row>
    <row r="26" customHeight="1" spans="2:11">
      <c r="B26" s="7">
        <v>2025</v>
      </c>
      <c r="C26" s="7" t="s">
        <v>26</v>
      </c>
      <c r="D26" s="7">
        <v>5</v>
      </c>
      <c r="E26" s="7" t="s">
        <v>331</v>
      </c>
      <c r="F26" s="7">
        <v>1</v>
      </c>
      <c r="G26" s="7">
        <v>24</v>
      </c>
      <c r="H26" s="7">
        <f t="shared" si="2"/>
        <v>24</v>
      </c>
      <c r="I26" s="7">
        <v>4</v>
      </c>
      <c r="J26" s="7">
        <v>24</v>
      </c>
      <c r="K26" s="7">
        <f t="shared" si="3"/>
        <v>96</v>
      </c>
    </row>
    <row r="27" customHeight="1" spans="2:11">
      <c r="B27" s="7">
        <v>2024</v>
      </c>
      <c r="C27" s="7" t="s">
        <v>19</v>
      </c>
      <c r="D27" s="7">
        <v>1</v>
      </c>
      <c r="E27" s="7" t="s">
        <v>332</v>
      </c>
      <c r="F27" s="7">
        <v>2</v>
      </c>
      <c r="G27" s="7">
        <v>24</v>
      </c>
      <c r="H27" s="7">
        <f t="shared" si="2"/>
        <v>48</v>
      </c>
      <c r="I27" s="7">
        <v>4</v>
      </c>
      <c r="J27" s="7">
        <v>24</v>
      </c>
      <c r="K27" s="7">
        <f t="shared" si="3"/>
        <v>96</v>
      </c>
    </row>
    <row r="28" customHeight="1" spans="2:11">
      <c r="B28" s="7">
        <v>2024</v>
      </c>
      <c r="C28" s="7" t="s">
        <v>19</v>
      </c>
      <c r="D28" s="7">
        <v>2</v>
      </c>
      <c r="E28" s="7" t="s">
        <v>333</v>
      </c>
      <c r="F28" s="7">
        <v>2</v>
      </c>
      <c r="G28" s="7">
        <v>24</v>
      </c>
      <c r="H28" s="7">
        <f t="shared" si="2"/>
        <v>48</v>
      </c>
      <c r="I28" s="7">
        <v>4</v>
      </c>
      <c r="J28" s="7">
        <v>24</v>
      </c>
      <c r="K28" s="7">
        <f t="shared" si="3"/>
        <v>96</v>
      </c>
    </row>
    <row r="29" customHeight="1" spans="2:11">
      <c r="B29" s="7">
        <v>2024</v>
      </c>
      <c r="C29" s="7" t="s">
        <v>19</v>
      </c>
      <c r="D29" s="7">
        <v>6</v>
      </c>
      <c r="E29" s="7" t="s">
        <v>93</v>
      </c>
      <c r="F29" s="7">
        <v>2</v>
      </c>
      <c r="G29" s="7">
        <v>24</v>
      </c>
      <c r="H29" s="7">
        <f t="shared" si="2"/>
        <v>48</v>
      </c>
      <c r="I29" s="7">
        <v>4</v>
      </c>
      <c r="J29" s="7">
        <v>24</v>
      </c>
      <c r="K29" s="7">
        <f t="shared" si="3"/>
        <v>96</v>
      </c>
    </row>
    <row r="30" customHeight="1" spans="2:11">
      <c r="B30" s="7">
        <v>2023</v>
      </c>
      <c r="C30" s="7" t="s">
        <v>17</v>
      </c>
      <c r="D30" s="7">
        <v>4</v>
      </c>
      <c r="E30" s="7" t="s">
        <v>334</v>
      </c>
      <c r="F30" s="7"/>
      <c r="G30" s="7"/>
      <c r="H30" s="7"/>
      <c r="I30" s="7">
        <v>4</v>
      </c>
      <c r="J30" s="7">
        <v>24</v>
      </c>
      <c r="K30" s="7">
        <f t="shared" si="3"/>
        <v>96</v>
      </c>
    </row>
    <row r="31" customHeight="1" spans="2:11">
      <c r="B31" s="7">
        <v>2025</v>
      </c>
      <c r="C31" s="7" t="s">
        <v>26</v>
      </c>
      <c r="D31" s="7">
        <v>2</v>
      </c>
      <c r="E31" s="7" t="s">
        <v>335</v>
      </c>
      <c r="F31" s="7"/>
      <c r="G31" s="7"/>
      <c r="H31" s="7"/>
      <c r="I31" s="7">
        <v>3</v>
      </c>
      <c r="J31" s="7">
        <v>24</v>
      </c>
      <c r="K31" s="7">
        <f t="shared" si="3"/>
        <v>72</v>
      </c>
    </row>
    <row r="32" customHeight="1" spans="2:11">
      <c r="B32" s="7">
        <v>2025</v>
      </c>
      <c r="C32" s="7" t="s">
        <v>26</v>
      </c>
      <c r="D32" s="7">
        <v>4</v>
      </c>
      <c r="E32" s="7" t="s">
        <v>336</v>
      </c>
      <c r="F32" s="7"/>
      <c r="G32" s="7"/>
      <c r="H32" s="7"/>
      <c r="I32" s="7">
        <v>2</v>
      </c>
      <c r="J32" s="7">
        <v>24</v>
      </c>
      <c r="K32" s="7">
        <f t="shared" si="3"/>
        <v>48</v>
      </c>
    </row>
    <row r="33" customHeight="1" spans="1:11">
      <c r="B33" s="7">
        <v>2025</v>
      </c>
      <c r="C33" s="7" t="s">
        <v>26</v>
      </c>
      <c r="D33" s="7">
        <v>1</v>
      </c>
      <c r="E33" s="7" t="s">
        <v>337</v>
      </c>
      <c r="F33" s="7"/>
      <c r="G33" s="7"/>
      <c r="H33" s="7"/>
      <c r="I33" s="7">
        <v>2</v>
      </c>
      <c r="J33" s="7">
        <v>24</v>
      </c>
      <c r="K33" s="7">
        <f t="shared" si="3"/>
        <v>48</v>
      </c>
    </row>
    <row r="34" customHeight="1" spans="1:11">
      <c r="F34" s="7">
        <f>SUM(F17:F29)</f>
        <v>25</v>
      </c>
      <c r="G34" s="7"/>
      <c r="H34" s="7">
        <f>SUM(H17:H29)</f>
        <v>600</v>
      </c>
      <c r="I34" s="7">
        <f>SUM(I17:I33)</f>
        <v>63</v>
      </c>
      <c r="J34" s="7"/>
      <c r="K34" s="7">
        <f>SUM(K17:K33)</f>
        <v>1512</v>
      </c>
    </row>
    <row r="36" customHeight="1" spans="1:11">
      <c r="A36" s="1" t="s">
        <v>338</v>
      </c>
    </row>
    <row r="37" customHeight="1" spans="1:11">
      <c r="A37" s="1" t="s">
        <v>1</v>
      </c>
      <c r="B37" s="2" t="s">
        <v>2</v>
      </c>
      <c r="C37" s="1" t="s">
        <v>3</v>
      </c>
      <c r="D37" s="1" t="s">
        <v>4</v>
      </c>
      <c r="E37" s="3" t="s">
        <v>5</v>
      </c>
      <c r="F37" s="4" t="s">
        <v>339</v>
      </c>
      <c r="G37" s="5"/>
      <c r="H37" s="5"/>
      <c r="I37" s="4" t="s">
        <v>340</v>
      </c>
      <c r="J37" s="5"/>
      <c r="K37" s="5"/>
    </row>
    <row r="38" customHeight="1" spans="1:11">
      <c r="A38" s="6"/>
      <c r="B38" s="6"/>
      <c r="C38" s="6"/>
      <c r="D38" s="6"/>
      <c r="E38" s="6"/>
      <c r="F38" s="4" t="s">
        <v>14</v>
      </c>
      <c r="G38" s="4" t="s">
        <v>15</v>
      </c>
      <c r="H38" s="4" t="s">
        <v>16</v>
      </c>
      <c r="I38" s="4" t="s">
        <v>14</v>
      </c>
      <c r="J38" s="4" t="s">
        <v>15</v>
      </c>
      <c r="K38" s="4" t="s">
        <v>16</v>
      </c>
    </row>
    <row r="39" customHeight="1" spans="1:11">
      <c r="B39" s="7">
        <v>2025</v>
      </c>
      <c r="C39" s="7" t="s">
        <v>26</v>
      </c>
      <c r="D39" s="7">
        <v>1</v>
      </c>
      <c r="E39" s="7" t="s">
        <v>341</v>
      </c>
      <c r="F39" s="7">
        <v>0</v>
      </c>
      <c r="G39" s="7">
        <v>24</v>
      </c>
      <c r="H39" s="7">
        <f t="shared" ref="H39:H50" si="4">PRODUCT(F39:G39)</f>
        <v>0</v>
      </c>
      <c r="I39" s="7">
        <v>1</v>
      </c>
      <c r="J39" s="7">
        <v>24</v>
      </c>
      <c r="K39" s="7">
        <f t="shared" ref="K39:K55" si="5">PRODUCT(I39:J39)</f>
        <v>24</v>
      </c>
    </row>
    <row r="40" customHeight="1" spans="1:11">
      <c r="B40" s="7">
        <v>2025</v>
      </c>
      <c r="C40" s="7" t="s">
        <v>26</v>
      </c>
      <c r="D40" s="7">
        <v>4</v>
      </c>
      <c r="E40" s="7" t="s">
        <v>342</v>
      </c>
      <c r="F40" s="7">
        <v>1</v>
      </c>
      <c r="G40" s="7">
        <v>24</v>
      </c>
      <c r="H40" s="7">
        <f t="shared" si="4"/>
        <v>24</v>
      </c>
      <c r="I40" s="7">
        <v>4</v>
      </c>
      <c r="J40" s="7">
        <v>24</v>
      </c>
      <c r="K40" s="7">
        <f t="shared" si="5"/>
        <v>96</v>
      </c>
    </row>
    <row r="41" customHeight="1" spans="1:11">
      <c r="B41" s="7">
        <v>2024</v>
      </c>
      <c r="C41" s="7" t="s">
        <v>19</v>
      </c>
      <c r="D41" s="7">
        <v>1</v>
      </c>
      <c r="E41" s="7" t="s">
        <v>332</v>
      </c>
      <c r="F41" s="7">
        <v>1</v>
      </c>
      <c r="G41" s="7">
        <v>24</v>
      </c>
      <c r="H41" s="7">
        <f t="shared" si="4"/>
        <v>24</v>
      </c>
      <c r="I41" s="7">
        <v>4</v>
      </c>
      <c r="J41" s="7">
        <v>24</v>
      </c>
      <c r="K41" s="7">
        <f t="shared" si="5"/>
        <v>96</v>
      </c>
    </row>
    <row r="42" customHeight="1" spans="1:11">
      <c r="B42" s="7">
        <v>2024</v>
      </c>
      <c r="C42" s="7" t="s">
        <v>19</v>
      </c>
      <c r="D42" s="7">
        <v>1</v>
      </c>
      <c r="E42" s="7" t="s">
        <v>87</v>
      </c>
      <c r="F42" s="7">
        <v>1</v>
      </c>
      <c r="G42" s="7">
        <v>24</v>
      </c>
      <c r="H42" s="7">
        <f t="shared" si="4"/>
        <v>24</v>
      </c>
      <c r="I42" s="7">
        <v>4</v>
      </c>
      <c r="J42" s="7">
        <v>24</v>
      </c>
      <c r="K42" s="7">
        <f t="shared" si="5"/>
        <v>96</v>
      </c>
    </row>
    <row r="43" customHeight="1" spans="1:11">
      <c r="B43" s="7">
        <v>2024</v>
      </c>
      <c r="C43" s="7" t="s">
        <v>19</v>
      </c>
      <c r="D43" s="7">
        <v>1</v>
      </c>
      <c r="E43" s="7" t="s">
        <v>88</v>
      </c>
      <c r="F43" s="7">
        <v>1</v>
      </c>
      <c r="G43" s="7">
        <v>24</v>
      </c>
      <c r="H43" s="7">
        <f t="shared" si="4"/>
        <v>24</v>
      </c>
      <c r="I43" s="7">
        <v>3</v>
      </c>
      <c r="J43" s="7">
        <v>24</v>
      </c>
      <c r="K43" s="7">
        <f t="shared" si="5"/>
        <v>72</v>
      </c>
    </row>
    <row r="44" customHeight="1" spans="1:11">
      <c r="B44" s="7">
        <v>2024</v>
      </c>
      <c r="C44" s="7" t="s">
        <v>19</v>
      </c>
      <c r="D44" s="7">
        <v>2</v>
      </c>
      <c r="E44" s="7" t="s">
        <v>101</v>
      </c>
      <c r="F44" s="7">
        <v>1</v>
      </c>
      <c r="G44" s="7">
        <v>24</v>
      </c>
      <c r="H44" s="7">
        <f t="shared" si="4"/>
        <v>24</v>
      </c>
      <c r="I44" s="7">
        <v>4</v>
      </c>
      <c r="J44" s="7">
        <v>24</v>
      </c>
      <c r="K44" s="7">
        <f t="shared" si="5"/>
        <v>96</v>
      </c>
    </row>
    <row r="45" customHeight="1" spans="1:11">
      <c r="B45" s="7">
        <v>2024</v>
      </c>
      <c r="C45" s="7" t="s">
        <v>19</v>
      </c>
      <c r="D45" s="7">
        <v>3</v>
      </c>
      <c r="E45" s="7" t="s">
        <v>99</v>
      </c>
      <c r="F45" s="7">
        <v>1</v>
      </c>
      <c r="G45" s="7">
        <v>24</v>
      </c>
      <c r="H45" s="7">
        <f t="shared" si="4"/>
        <v>24</v>
      </c>
      <c r="I45" s="7">
        <v>4</v>
      </c>
      <c r="J45" s="7">
        <v>24</v>
      </c>
      <c r="K45" s="7">
        <f t="shared" si="5"/>
        <v>96</v>
      </c>
    </row>
    <row r="46" customHeight="1" spans="1:11">
      <c r="B46" s="7">
        <v>2024</v>
      </c>
      <c r="C46" s="7" t="s">
        <v>19</v>
      </c>
      <c r="D46" s="7">
        <v>6</v>
      </c>
      <c r="E46" s="7" t="s">
        <v>343</v>
      </c>
      <c r="F46" s="7">
        <v>1</v>
      </c>
      <c r="G46" s="7">
        <v>24</v>
      </c>
      <c r="H46" s="7">
        <f t="shared" si="4"/>
        <v>24</v>
      </c>
      <c r="I46" s="7">
        <v>4</v>
      </c>
      <c r="J46" s="7">
        <v>24</v>
      </c>
      <c r="K46" s="7">
        <f t="shared" si="5"/>
        <v>96</v>
      </c>
    </row>
    <row r="47" customHeight="1" spans="1:11">
      <c r="B47" s="7">
        <v>2024</v>
      </c>
      <c r="C47" s="7" t="s">
        <v>19</v>
      </c>
      <c r="D47" s="7">
        <v>6</v>
      </c>
      <c r="E47" s="7" t="s">
        <v>94</v>
      </c>
      <c r="F47" s="7">
        <v>1</v>
      </c>
      <c r="G47" s="7">
        <v>24</v>
      </c>
      <c r="H47" s="7">
        <f t="shared" si="4"/>
        <v>24</v>
      </c>
      <c r="I47" s="7">
        <v>4</v>
      </c>
      <c r="J47" s="7">
        <v>24</v>
      </c>
      <c r="K47" s="7">
        <f t="shared" si="5"/>
        <v>96</v>
      </c>
    </row>
    <row r="48" customHeight="1" spans="1:11">
      <c r="B48" s="7">
        <v>2023</v>
      </c>
      <c r="C48" s="7" t="s">
        <v>17</v>
      </c>
      <c r="D48" s="7">
        <v>3</v>
      </c>
      <c r="E48" s="7" t="s">
        <v>344</v>
      </c>
      <c r="F48" s="7">
        <v>1</v>
      </c>
      <c r="G48" s="7">
        <v>24</v>
      </c>
      <c r="H48" s="7">
        <f t="shared" si="4"/>
        <v>24</v>
      </c>
      <c r="I48" s="7">
        <v>4</v>
      </c>
      <c r="J48" s="7">
        <v>24</v>
      </c>
      <c r="K48" s="7">
        <f t="shared" si="5"/>
        <v>96</v>
      </c>
    </row>
    <row r="49" customHeight="1" spans="1:11">
      <c r="B49" s="7">
        <v>2023</v>
      </c>
      <c r="C49" s="7" t="s">
        <v>17</v>
      </c>
      <c r="D49" s="7">
        <v>4</v>
      </c>
      <c r="E49" s="7" t="s">
        <v>345</v>
      </c>
      <c r="F49" s="7">
        <v>0</v>
      </c>
      <c r="G49" s="7">
        <v>24</v>
      </c>
      <c r="H49" s="7">
        <f t="shared" si="4"/>
        <v>0</v>
      </c>
      <c r="I49" s="7">
        <v>4</v>
      </c>
      <c r="J49" s="7">
        <v>24</v>
      </c>
      <c r="K49" s="7">
        <f t="shared" si="5"/>
        <v>96</v>
      </c>
    </row>
    <row r="50" customHeight="1" spans="1:11">
      <c r="B50" s="7">
        <v>2023</v>
      </c>
      <c r="C50" s="7" t="s">
        <v>17</v>
      </c>
      <c r="D50" s="7">
        <v>5</v>
      </c>
      <c r="E50" s="7" t="s">
        <v>104</v>
      </c>
      <c r="F50" s="7">
        <v>1</v>
      </c>
      <c r="G50" s="7">
        <v>24</v>
      </c>
      <c r="H50" s="7">
        <f t="shared" si="4"/>
        <v>24</v>
      </c>
      <c r="I50" s="7">
        <v>3</v>
      </c>
      <c r="J50" s="7">
        <v>24</v>
      </c>
      <c r="K50" s="7">
        <f t="shared" si="5"/>
        <v>72</v>
      </c>
    </row>
    <row r="51" customHeight="1" spans="1:11">
      <c r="B51" s="7">
        <v>2025</v>
      </c>
      <c r="C51" s="7" t="s">
        <v>26</v>
      </c>
      <c r="D51" s="7">
        <v>5</v>
      </c>
      <c r="E51" s="7" t="s">
        <v>330</v>
      </c>
      <c r="F51" s="7"/>
      <c r="G51" s="7"/>
      <c r="H51" s="7"/>
      <c r="I51" s="7">
        <v>4</v>
      </c>
      <c r="J51" s="7">
        <v>24</v>
      </c>
      <c r="K51" s="7">
        <f t="shared" si="5"/>
        <v>96</v>
      </c>
    </row>
    <row r="52" customHeight="1" spans="1:11">
      <c r="B52" s="7">
        <v>2025</v>
      </c>
      <c r="C52" s="7" t="s">
        <v>26</v>
      </c>
      <c r="D52" s="7">
        <v>3</v>
      </c>
      <c r="E52" s="7" t="s">
        <v>325</v>
      </c>
      <c r="F52" s="7"/>
      <c r="G52" s="7"/>
      <c r="H52" s="7"/>
      <c r="I52" s="7">
        <v>4</v>
      </c>
      <c r="J52" s="7">
        <v>24</v>
      </c>
      <c r="K52" s="7">
        <f t="shared" si="5"/>
        <v>96</v>
      </c>
    </row>
    <row r="53" customHeight="1" spans="1:11">
      <c r="B53" s="7">
        <v>2025</v>
      </c>
      <c r="C53" s="7" t="s">
        <v>26</v>
      </c>
      <c r="D53" s="7">
        <v>1</v>
      </c>
      <c r="E53" s="7" t="s">
        <v>337</v>
      </c>
      <c r="F53" s="7"/>
      <c r="G53" s="7"/>
      <c r="H53" s="7"/>
      <c r="I53" s="7">
        <v>2</v>
      </c>
      <c r="J53" s="7">
        <v>24</v>
      </c>
      <c r="K53" s="7">
        <f t="shared" si="5"/>
        <v>48</v>
      </c>
    </row>
    <row r="54" customHeight="1" spans="1:11">
      <c r="B54" s="7">
        <v>2025</v>
      </c>
      <c r="C54" s="7" t="s">
        <v>26</v>
      </c>
      <c r="D54" s="7">
        <v>2</v>
      </c>
      <c r="E54" s="7" t="s">
        <v>346</v>
      </c>
      <c r="F54" s="7"/>
      <c r="G54" s="7"/>
      <c r="H54" s="7"/>
      <c r="I54" s="7">
        <v>1</v>
      </c>
      <c r="J54" s="7">
        <v>24</v>
      </c>
      <c r="K54" s="7">
        <f t="shared" si="5"/>
        <v>24</v>
      </c>
    </row>
    <row r="55" customHeight="1" spans="1:11">
      <c r="B55" s="8"/>
      <c r="C55" s="8"/>
      <c r="D55" s="8"/>
      <c r="E55" s="8"/>
      <c r="F55" s="7"/>
      <c r="G55" s="7"/>
      <c r="H55" s="7"/>
      <c r="I55" s="7">
        <v>0</v>
      </c>
      <c r="J55" s="7">
        <v>24</v>
      </c>
      <c r="K55" s="7">
        <f t="shared" si="5"/>
        <v>0</v>
      </c>
    </row>
    <row r="56" customHeight="1" spans="1:11">
      <c r="F56" s="7">
        <f>SUM(F39:F50)</f>
        <v>10</v>
      </c>
      <c r="G56" s="7"/>
      <c r="H56" s="7">
        <f>SUM(H39:H50)</f>
        <v>240</v>
      </c>
      <c r="I56" s="7">
        <f>SUM(I39:I55)</f>
        <v>54</v>
      </c>
      <c r="J56" s="7"/>
      <c r="K56" s="7">
        <f>SUM(K39:K55)</f>
        <v>1296</v>
      </c>
    </row>
    <row r="59" customHeight="1" spans="1:11">
      <c r="A59" s="1" t="s">
        <v>0</v>
      </c>
    </row>
    <row r="60" customHeight="1" spans="1:11">
      <c r="A60" s="1" t="s">
        <v>1</v>
      </c>
      <c r="B60" s="2" t="s">
        <v>2</v>
      </c>
      <c r="C60" s="1" t="s">
        <v>3</v>
      </c>
      <c r="D60" s="1" t="s">
        <v>4</v>
      </c>
      <c r="E60" s="3" t="s">
        <v>5</v>
      </c>
      <c r="F60" s="4" t="s">
        <v>347</v>
      </c>
      <c r="G60" s="5"/>
      <c r="H60" s="5"/>
      <c r="I60" s="4" t="s">
        <v>348</v>
      </c>
      <c r="J60" s="5"/>
      <c r="K60" s="5"/>
    </row>
    <row r="61" customHeight="1" spans="1:11">
      <c r="A61" s="6"/>
      <c r="B61" s="6"/>
      <c r="C61" s="6"/>
      <c r="D61" s="6"/>
      <c r="E61" s="6"/>
      <c r="F61" s="4" t="s">
        <v>14</v>
      </c>
      <c r="G61" s="4" t="s">
        <v>15</v>
      </c>
      <c r="H61" s="4" t="s">
        <v>16</v>
      </c>
      <c r="I61" s="4" t="s">
        <v>14</v>
      </c>
      <c r="J61" s="4" t="s">
        <v>15</v>
      </c>
      <c r="K61" s="4" t="s">
        <v>16</v>
      </c>
    </row>
    <row r="62" customHeight="1" spans="1:11">
      <c r="B62" s="7">
        <v>2023</v>
      </c>
      <c r="C62" s="7" t="s">
        <v>17</v>
      </c>
      <c r="D62" s="7">
        <v>3</v>
      </c>
      <c r="E62" s="7" t="s">
        <v>349</v>
      </c>
      <c r="F62" s="7">
        <v>0</v>
      </c>
      <c r="G62" s="7">
        <v>24</v>
      </c>
      <c r="H62" s="7">
        <f t="shared" ref="H62:H71" si="6">PRODUCT(F62:G62)</f>
        <v>0</v>
      </c>
      <c r="I62" s="7">
        <v>3</v>
      </c>
      <c r="J62" s="7">
        <v>24</v>
      </c>
      <c r="K62" s="7">
        <f t="shared" ref="K62:K71" si="7">PRODUCT(I62:J62)</f>
        <v>72</v>
      </c>
    </row>
    <row r="63" customHeight="1" spans="1:11">
      <c r="B63" s="7">
        <v>2025</v>
      </c>
      <c r="C63" s="7" t="s">
        <v>26</v>
      </c>
      <c r="D63" s="7">
        <v>4</v>
      </c>
      <c r="E63" s="7" t="s">
        <v>342</v>
      </c>
      <c r="F63" s="7">
        <v>0</v>
      </c>
      <c r="G63" s="7">
        <v>24</v>
      </c>
      <c r="H63" s="7">
        <f t="shared" si="6"/>
        <v>0</v>
      </c>
      <c r="I63" s="7">
        <v>3</v>
      </c>
      <c r="J63" s="7">
        <v>24</v>
      </c>
      <c r="K63" s="7">
        <f t="shared" si="7"/>
        <v>72</v>
      </c>
    </row>
    <row r="64" customHeight="1" spans="1:11">
      <c r="B64" s="7">
        <v>2024</v>
      </c>
      <c r="C64" s="7" t="s">
        <v>19</v>
      </c>
      <c r="D64" s="7">
        <v>4</v>
      </c>
      <c r="E64" s="7" t="s">
        <v>350</v>
      </c>
      <c r="F64" s="7">
        <v>0</v>
      </c>
      <c r="G64" s="7">
        <v>24</v>
      </c>
      <c r="H64" s="7">
        <f t="shared" si="6"/>
        <v>0</v>
      </c>
      <c r="I64" s="7">
        <v>3</v>
      </c>
      <c r="J64" s="7">
        <v>24</v>
      </c>
      <c r="K64" s="7">
        <f t="shared" si="7"/>
        <v>72</v>
      </c>
    </row>
    <row r="65" customHeight="1" spans="1:11">
      <c r="B65" s="7">
        <v>2025</v>
      </c>
      <c r="C65" s="7" t="s">
        <v>26</v>
      </c>
      <c r="D65" s="7">
        <v>2</v>
      </c>
      <c r="E65" s="7" t="s">
        <v>351</v>
      </c>
      <c r="F65" s="7">
        <v>0</v>
      </c>
      <c r="G65" s="7">
        <v>24</v>
      </c>
      <c r="H65" s="7">
        <f t="shared" si="6"/>
        <v>0</v>
      </c>
      <c r="I65" s="7">
        <v>2</v>
      </c>
      <c r="J65" s="7">
        <v>24</v>
      </c>
      <c r="K65" s="7">
        <f t="shared" si="7"/>
        <v>48</v>
      </c>
    </row>
    <row r="66" customHeight="1" spans="1:11">
      <c r="B66" s="7">
        <v>2025</v>
      </c>
      <c r="C66" s="7" t="s">
        <v>26</v>
      </c>
      <c r="D66" s="7">
        <v>5</v>
      </c>
      <c r="E66" s="7" t="s">
        <v>352</v>
      </c>
      <c r="F66" s="7">
        <v>0</v>
      </c>
      <c r="G66" s="7">
        <v>24</v>
      </c>
      <c r="H66" s="7">
        <f t="shared" si="6"/>
        <v>0</v>
      </c>
      <c r="I66" s="7">
        <v>3</v>
      </c>
      <c r="J66" s="7">
        <v>24</v>
      </c>
      <c r="K66" s="7">
        <f t="shared" si="7"/>
        <v>72</v>
      </c>
    </row>
    <row r="67" customHeight="1" spans="1:11">
      <c r="B67" s="7">
        <v>2025</v>
      </c>
      <c r="C67" s="7" t="s">
        <v>26</v>
      </c>
      <c r="D67" s="7">
        <v>2</v>
      </c>
      <c r="E67" s="7" t="s">
        <v>346</v>
      </c>
      <c r="F67" s="7">
        <v>0</v>
      </c>
      <c r="G67" s="7">
        <v>24</v>
      </c>
      <c r="H67" s="7">
        <f t="shared" si="6"/>
        <v>0</v>
      </c>
      <c r="I67" s="7">
        <v>3</v>
      </c>
      <c r="J67" s="7">
        <v>24</v>
      </c>
      <c r="K67" s="7">
        <f t="shared" si="7"/>
        <v>72</v>
      </c>
    </row>
    <row r="68" customHeight="1" spans="1:11">
      <c r="B68" s="7">
        <v>2025</v>
      </c>
      <c r="C68" s="7" t="s">
        <v>26</v>
      </c>
      <c r="D68" s="7">
        <v>3</v>
      </c>
      <c r="E68" s="7" t="s">
        <v>353</v>
      </c>
      <c r="F68" s="7">
        <v>0</v>
      </c>
      <c r="G68" s="7">
        <v>24</v>
      </c>
      <c r="H68" s="7">
        <f t="shared" si="6"/>
        <v>0</v>
      </c>
      <c r="I68" s="7">
        <v>3</v>
      </c>
      <c r="J68" s="7">
        <v>24</v>
      </c>
      <c r="K68" s="7">
        <f t="shared" si="7"/>
        <v>72</v>
      </c>
    </row>
    <row r="69" customHeight="1" spans="1:11">
      <c r="B69" s="7">
        <v>2024</v>
      </c>
      <c r="C69" s="7" t="s">
        <v>19</v>
      </c>
      <c r="D69" s="7">
        <v>4</v>
      </c>
      <c r="E69" s="7" t="s">
        <v>30</v>
      </c>
      <c r="F69" s="7">
        <v>0</v>
      </c>
      <c r="G69" s="7">
        <v>24</v>
      </c>
      <c r="H69" s="7">
        <f t="shared" si="6"/>
        <v>0</v>
      </c>
      <c r="I69" s="7">
        <v>3</v>
      </c>
      <c r="J69" s="7">
        <v>24</v>
      </c>
      <c r="K69" s="7">
        <f t="shared" si="7"/>
        <v>72</v>
      </c>
    </row>
    <row r="70" customHeight="1" spans="1:11">
      <c r="B70" s="9">
        <v>2024</v>
      </c>
      <c r="C70" s="7" t="s">
        <v>19</v>
      </c>
      <c r="D70" s="9">
        <v>6</v>
      </c>
      <c r="E70" s="9" t="s">
        <v>308</v>
      </c>
      <c r="F70" s="7">
        <v>0</v>
      </c>
      <c r="G70" s="7">
        <v>22.98</v>
      </c>
      <c r="H70" s="7">
        <f t="shared" si="6"/>
        <v>0</v>
      </c>
      <c r="I70" s="7">
        <v>0</v>
      </c>
      <c r="J70" s="7">
        <v>22.98</v>
      </c>
      <c r="K70" s="7">
        <f t="shared" si="7"/>
        <v>0</v>
      </c>
    </row>
    <row r="71" customHeight="1" spans="1:11">
      <c r="B71" s="7">
        <v>2022</v>
      </c>
      <c r="C71" s="7" t="s">
        <v>43</v>
      </c>
      <c r="D71" s="7">
        <v>1</v>
      </c>
      <c r="E71" s="7" t="s">
        <v>354</v>
      </c>
      <c r="F71" s="7">
        <v>0</v>
      </c>
      <c r="G71" s="7">
        <v>24</v>
      </c>
      <c r="H71" s="7">
        <f t="shared" si="6"/>
        <v>0</v>
      </c>
      <c r="I71" s="7">
        <v>0</v>
      </c>
      <c r="J71" s="7">
        <v>24</v>
      </c>
      <c r="K71" s="7">
        <f t="shared" si="7"/>
        <v>0</v>
      </c>
    </row>
    <row r="72" customHeight="1" spans="1:11">
      <c r="I72" s="7">
        <f>SUM(I62:I71)</f>
        <v>23</v>
      </c>
      <c r="J72" s="7"/>
      <c r="K72" s="7">
        <f>SUM(K62:K71)</f>
        <v>552</v>
      </c>
    </row>
    <row r="73" customHeight="1" spans="1:11">
      <c r="A73" s="1" t="s">
        <v>34</v>
      </c>
    </row>
    <row r="74" customHeight="1" spans="1:11">
      <c r="A74" s="1" t="s">
        <v>1</v>
      </c>
      <c r="B74" s="2" t="s">
        <v>2</v>
      </c>
      <c r="C74" s="1" t="s">
        <v>3</v>
      </c>
      <c r="D74" s="1" t="s">
        <v>4</v>
      </c>
      <c r="E74" s="3" t="s">
        <v>5</v>
      </c>
      <c r="F74" s="4" t="s">
        <v>347</v>
      </c>
      <c r="G74" s="5"/>
      <c r="H74" s="5"/>
      <c r="I74" s="4" t="s">
        <v>355</v>
      </c>
      <c r="J74" s="5"/>
      <c r="K74" s="5"/>
    </row>
    <row r="75" customHeight="1" spans="1:11">
      <c r="A75" s="6"/>
      <c r="B75" s="6"/>
      <c r="C75" s="6"/>
      <c r="D75" s="6"/>
      <c r="E75" s="6"/>
      <c r="F75" s="4" t="s">
        <v>14</v>
      </c>
      <c r="G75" s="4" t="s">
        <v>15</v>
      </c>
      <c r="H75" s="4" t="s">
        <v>16</v>
      </c>
      <c r="I75" s="4" t="s">
        <v>14</v>
      </c>
      <c r="J75" s="4" t="s">
        <v>15</v>
      </c>
      <c r="K75" s="4" t="s">
        <v>16</v>
      </c>
    </row>
    <row r="76" customHeight="1" spans="1:11">
      <c r="B76" s="7">
        <v>2020</v>
      </c>
      <c r="C76" s="7" t="s">
        <v>37</v>
      </c>
      <c r="D76" s="7">
        <v>2</v>
      </c>
      <c r="E76" s="7" t="s">
        <v>50</v>
      </c>
      <c r="F76" s="7">
        <v>1</v>
      </c>
      <c r="G76" s="7">
        <v>24</v>
      </c>
      <c r="H76" s="7">
        <f t="shared" ref="H76:H96" si="8">PRODUCT(F76:G76)</f>
        <v>24</v>
      </c>
      <c r="I76" s="7">
        <v>3</v>
      </c>
      <c r="J76" s="7">
        <v>24</v>
      </c>
      <c r="K76" s="7">
        <f t="shared" ref="K76:K99" si="9">PRODUCT(I76:J76)</f>
        <v>72</v>
      </c>
    </row>
    <row r="77" customHeight="1" spans="1:11">
      <c r="B77" s="7">
        <v>2021</v>
      </c>
      <c r="C77" s="7" t="s">
        <v>40</v>
      </c>
      <c r="D77" s="7">
        <v>4</v>
      </c>
      <c r="E77" s="7" t="s">
        <v>44</v>
      </c>
      <c r="F77" s="7">
        <v>1</v>
      </c>
      <c r="G77" s="7">
        <v>24</v>
      </c>
      <c r="H77" s="7">
        <f t="shared" si="8"/>
        <v>24</v>
      </c>
      <c r="I77" s="7">
        <v>3</v>
      </c>
      <c r="J77" s="7">
        <v>24</v>
      </c>
      <c r="K77" s="7">
        <f t="shared" si="9"/>
        <v>72</v>
      </c>
    </row>
    <row r="78" customHeight="1" spans="1:11">
      <c r="B78" s="7">
        <v>2021</v>
      </c>
      <c r="C78" s="7" t="s">
        <v>40</v>
      </c>
      <c r="D78" s="7">
        <v>3</v>
      </c>
      <c r="E78" s="7" t="s">
        <v>356</v>
      </c>
      <c r="F78" s="7">
        <v>1</v>
      </c>
      <c r="G78" s="7">
        <v>24</v>
      </c>
      <c r="H78" s="7">
        <f t="shared" si="8"/>
        <v>24</v>
      </c>
      <c r="I78" s="7">
        <v>3</v>
      </c>
      <c r="J78" s="7">
        <v>24</v>
      </c>
      <c r="K78" s="7">
        <f t="shared" si="9"/>
        <v>72</v>
      </c>
    </row>
    <row r="79" customHeight="1" spans="1:11">
      <c r="B79" s="7">
        <v>2022</v>
      </c>
      <c r="C79" s="7" t="s">
        <v>43</v>
      </c>
      <c r="D79" s="7">
        <v>1</v>
      </c>
      <c r="E79" s="7" t="s">
        <v>354</v>
      </c>
      <c r="F79" s="7"/>
      <c r="G79" s="7">
        <v>24</v>
      </c>
      <c r="H79" s="7">
        <f t="shared" si="8"/>
        <v>24</v>
      </c>
      <c r="I79" s="7">
        <v>3</v>
      </c>
      <c r="J79" s="7">
        <v>24</v>
      </c>
      <c r="K79" s="7">
        <f t="shared" si="9"/>
        <v>72</v>
      </c>
    </row>
    <row r="80" customHeight="1" spans="1:11">
      <c r="B80" s="7">
        <v>2020</v>
      </c>
      <c r="C80" s="7" t="s">
        <v>37</v>
      </c>
      <c r="D80" s="7">
        <v>2</v>
      </c>
      <c r="E80" s="7" t="s">
        <v>78</v>
      </c>
      <c r="F80" s="7">
        <v>1</v>
      </c>
      <c r="G80" s="7">
        <v>24</v>
      </c>
      <c r="H80" s="7">
        <f t="shared" si="8"/>
        <v>24</v>
      </c>
      <c r="I80" s="7">
        <v>3</v>
      </c>
      <c r="J80" s="7">
        <v>24</v>
      </c>
      <c r="K80" s="7">
        <f t="shared" si="9"/>
        <v>72</v>
      </c>
    </row>
    <row r="81" customHeight="1" spans="2:11">
      <c r="B81" s="7">
        <v>2022</v>
      </c>
      <c r="C81" s="7" t="s">
        <v>43</v>
      </c>
      <c r="D81" s="7"/>
      <c r="E81" s="7" t="s">
        <v>32</v>
      </c>
      <c r="F81" s="7">
        <v>1</v>
      </c>
      <c r="G81" s="7">
        <v>24</v>
      </c>
      <c r="H81" s="7">
        <f t="shared" si="8"/>
        <v>24</v>
      </c>
      <c r="I81" s="7">
        <v>3</v>
      </c>
      <c r="J81" s="7">
        <v>24</v>
      </c>
      <c r="K81" s="7">
        <f t="shared" si="9"/>
        <v>72</v>
      </c>
    </row>
    <row r="82" customHeight="1" spans="2:11">
      <c r="B82" s="7">
        <v>2021</v>
      </c>
      <c r="C82" s="7" t="s">
        <v>40</v>
      </c>
      <c r="D82" s="7">
        <v>4</v>
      </c>
      <c r="E82" s="7" t="s">
        <v>357</v>
      </c>
      <c r="F82" s="7">
        <v>1</v>
      </c>
      <c r="G82" s="7">
        <v>24</v>
      </c>
      <c r="H82" s="7">
        <f t="shared" si="8"/>
        <v>24</v>
      </c>
      <c r="I82" s="7">
        <v>3</v>
      </c>
      <c r="J82" s="7">
        <v>24</v>
      </c>
      <c r="K82" s="7">
        <f t="shared" si="9"/>
        <v>72</v>
      </c>
    </row>
    <row r="83" customHeight="1" spans="2:11">
      <c r="B83" s="7">
        <v>2022</v>
      </c>
      <c r="C83" s="7" t="s">
        <v>43</v>
      </c>
      <c r="D83" s="7">
        <v>2</v>
      </c>
      <c r="E83" s="7" t="s">
        <v>18</v>
      </c>
      <c r="F83" s="7">
        <v>1</v>
      </c>
      <c r="G83" s="7">
        <v>24</v>
      </c>
      <c r="H83" s="7">
        <f t="shared" si="8"/>
        <v>24</v>
      </c>
      <c r="I83" s="7">
        <v>3</v>
      </c>
      <c r="J83" s="7">
        <v>24</v>
      </c>
      <c r="K83" s="7">
        <f t="shared" si="9"/>
        <v>72</v>
      </c>
    </row>
    <row r="84" customHeight="1" spans="2:11">
      <c r="B84" s="7">
        <v>2022</v>
      </c>
      <c r="C84" s="7" t="s">
        <v>43</v>
      </c>
      <c r="D84" s="7">
        <v>4</v>
      </c>
      <c r="E84" s="7" t="s">
        <v>358</v>
      </c>
      <c r="F84" s="7">
        <v>1</v>
      </c>
      <c r="G84" s="7">
        <v>24</v>
      </c>
      <c r="H84" s="7">
        <f t="shared" si="8"/>
        <v>24</v>
      </c>
      <c r="I84" s="7">
        <v>3</v>
      </c>
      <c r="J84" s="7">
        <v>24</v>
      </c>
      <c r="K84" s="7">
        <f t="shared" si="9"/>
        <v>72</v>
      </c>
    </row>
    <row r="85" customHeight="1" spans="2:11">
      <c r="B85" s="7">
        <v>2022</v>
      </c>
      <c r="C85" s="7" t="s">
        <v>43</v>
      </c>
      <c r="D85" s="7">
        <v>6</v>
      </c>
      <c r="E85" s="7" t="s">
        <v>359</v>
      </c>
      <c r="F85" s="7">
        <v>1</v>
      </c>
      <c r="G85" s="7">
        <v>24</v>
      </c>
      <c r="H85" s="7">
        <f t="shared" si="8"/>
        <v>24</v>
      </c>
      <c r="I85" s="7">
        <v>3</v>
      </c>
      <c r="J85" s="7">
        <v>24</v>
      </c>
      <c r="K85" s="7">
        <f t="shared" si="9"/>
        <v>72</v>
      </c>
    </row>
    <row r="86" customHeight="1" spans="2:11">
      <c r="B86" s="7">
        <v>2021</v>
      </c>
      <c r="C86" s="7" t="s">
        <v>40</v>
      </c>
      <c r="D86" s="7">
        <v>3</v>
      </c>
      <c r="E86" s="7" t="s">
        <v>45</v>
      </c>
      <c r="F86" s="7">
        <v>1</v>
      </c>
      <c r="G86" s="7">
        <v>24</v>
      </c>
      <c r="H86" s="7">
        <f t="shared" si="8"/>
        <v>24</v>
      </c>
      <c r="I86" s="7">
        <v>3</v>
      </c>
      <c r="J86" s="7">
        <v>24</v>
      </c>
      <c r="K86" s="7">
        <f t="shared" si="9"/>
        <v>72</v>
      </c>
    </row>
    <row r="87" customHeight="1" spans="2:11">
      <c r="B87" s="7">
        <v>2022</v>
      </c>
      <c r="C87" s="7" t="s">
        <v>43</v>
      </c>
      <c r="D87" s="7">
        <v>4</v>
      </c>
      <c r="E87" s="7" t="s">
        <v>360</v>
      </c>
      <c r="F87" s="7">
        <v>1</v>
      </c>
      <c r="G87" s="7">
        <v>24</v>
      </c>
      <c r="H87" s="7">
        <f t="shared" si="8"/>
        <v>24</v>
      </c>
      <c r="I87" s="7">
        <v>3</v>
      </c>
      <c r="J87" s="7">
        <v>24</v>
      </c>
      <c r="K87" s="7">
        <f t="shared" si="9"/>
        <v>72</v>
      </c>
    </row>
    <row r="88" customHeight="1" spans="2:11">
      <c r="B88" s="7">
        <v>2021</v>
      </c>
      <c r="C88" s="7" t="s">
        <v>40</v>
      </c>
      <c r="D88" s="7">
        <v>2</v>
      </c>
      <c r="E88" s="7" t="s">
        <v>51</v>
      </c>
      <c r="F88" s="7">
        <v>1</v>
      </c>
      <c r="G88" s="7">
        <v>24</v>
      </c>
      <c r="H88" s="7">
        <f t="shared" si="8"/>
        <v>24</v>
      </c>
      <c r="I88" s="7">
        <v>3</v>
      </c>
      <c r="J88" s="7">
        <v>24</v>
      </c>
      <c r="K88" s="7">
        <f t="shared" si="9"/>
        <v>72</v>
      </c>
    </row>
    <row r="89" customHeight="1" spans="2:11">
      <c r="B89" s="7"/>
      <c r="C89" s="7"/>
      <c r="D89" s="7"/>
      <c r="E89" s="7" t="s">
        <v>53</v>
      </c>
      <c r="F89" s="7">
        <v>1</v>
      </c>
      <c r="G89" s="7">
        <v>24</v>
      </c>
      <c r="H89" s="7">
        <f t="shared" si="8"/>
        <v>24</v>
      </c>
      <c r="I89" s="7">
        <v>2</v>
      </c>
      <c r="J89" s="7">
        <v>24</v>
      </c>
      <c r="K89" s="7">
        <f t="shared" si="9"/>
        <v>48</v>
      </c>
    </row>
    <row r="90" customHeight="1" spans="2:11">
      <c r="B90" s="7"/>
      <c r="C90" s="7"/>
      <c r="D90" s="7"/>
      <c r="E90" s="7" t="s">
        <v>315</v>
      </c>
      <c r="F90" s="7">
        <v>1</v>
      </c>
      <c r="G90" s="7">
        <v>24</v>
      </c>
      <c r="H90" s="7">
        <f t="shared" si="8"/>
        <v>24</v>
      </c>
      <c r="I90" s="7">
        <v>3</v>
      </c>
      <c r="J90" s="7">
        <v>24</v>
      </c>
      <c r="K90" s="7">
        <f t="shared" si="9"/>
        <v>72</v>
      </c>
    </row>
    <row r="91" customHeight="1" spans="2:11">
      <c r="B91" s="7"/>
      <c r="C91" s="7"/>
      <c r="D91" s="7"/>
      <c r="E91" s="7" t="s">
        <v>361</v>
      </c>
      <c r="F91" s="7">
        <v>1</v>
      </c>
      <c r="G91" s="7">
        <v>24</v>
      </c>
      <c r="H91" s="7">
        <f t="shared" si="8"/>
        <v>24</v>
      </c>
      <c r="I91" s="7">
        <v>0</v>
      </c>
      <c r="J91" s="7">
        <v>24</v>
      </c>
      <c r="K91" s="7">
        <f t="shared" si="9"/>
        <v>0</v>
      </c>
    </row>
    <row r="92" customHeight="1" spans="2:11">
      <c r="B92" s="7"/>
      <c r="C92" s="7"/>
      <c r="D92" s="7"/>
      <c r="E92" s="7" t="s">
        <v>52</v>
      </c>
      <c r="F92" s="7">
        <v>1</v>
      </c>
      <c r="G92" s="7">
        <v>19.3</v>
      </c>
      <c r="H92" s="7">
        <f t="shared" si="8"/>
        <v>19.3</v>
      </c>
      <c r="I92" s="7">
        <v>3</v>
      </c>
      <c r="J92" s="7">
        <v>19.3</v>
      </c>
      <c r="K92" s="7">
        <f t="shared" si="9"/>
        <v>57.9</v>
      </c>
    </row>
    <row r="93" customHeight="1" spans="2:11">
      <c r="B93" s="7">
        <v>2019</v>
      </c>
      <c r="C93" s="7"/>
      <c r="D93" s="7"/>
      <c r="E93" s="7" t="s">
        <v>362</v>
      </c>
      <c r="F93" s="7">
        <v>0</v>
      </c>
      <c r="G93" s="7">
        <v>22.98</v>
      </c>
      <c r="H93" s="7">
        <f t="shared" si="8"/>
        <v>0</v>
      </c>
      <c r="I93" s="7">
        <v>3</v>
      </c>
      <c r="J93" s="7">
        <v>22.98</v>
      </c>
      <c r="K93" s="7">
        <f t="shared" si="9"/>
        <v>68.94</v>
      </c>
    </row>
    <row r="94" customHeight="1" spans="2:11">
      <c r="B94" s="7">
        <v>2019</v>
      </c>
      <c r="C94" s="7"/>
      <c r="D94" s="7"/>
      <c r="E94" s="7" t="s">
        <v>310</v>
      </c>
      <c r="F94" s="7">
        <v>0</v>
      </c>
      <c r="G94" s="7">
        <v>22.98</v>
      </c>
      <c r="H94" s="7">
        <f t="shared" si="8"/>
        <v>0</v>
      </c>
      <c r="I94" s="7">
        <v>0</v>
      </c>
      <c r="J94" s="7">
        <v>22.98</v>
      </c>
      <c r="K94" s="7">
        <f t="shared" si="9"/>
        <v>0</v>
      </c>
    </row>
    <row r="95" customHeight="1" spans="2:11">
      <c r="B95" s="7"/>
      <c r="C95" s="7" t="s">
        <v>17</v>
      </c>
      <c r="D95" s="7">
        <v>4</v>
      </c>
      <c r="E95" s="7" t="s">
        <v>312</v>
      </c>
      <c r="F95" s="7">
        <v>0</v>
      </c>
      <c r="G95" s="7">
        <v>24</v>
      </c>
      <c r="H95" s="7">
        <f t="shared" si="8"/>
        <v>0</v>
      </c>
      <c r="I95" s="7">
        <v>0</v>
      </c>
      <c r="J95" s="7">
        <v>24</v>
      </c>
      <c r="K95" s="7">
        <f t="shared" si="9"/>
        <v>0</v>
      </c>
    </row>
    <row r="96" customHeight="1" spans="2:11">
      <c r="B96" s="7"/>
      <c r="C96" s="7"/>
      <c r="D96" s="7"/>
      <c r="E96" s="7" t="s">
        <v>313</v>
      </c>
      <c r="F96" s="7">
        <v>0</v>
      </c>
      <c r="G96" s="7">
        <v>24</v>
      </c>
      <c r="H96" s="7">
        <f t="shared" si="8"/>
        <v>0</v>
      </c>
      <c r="I96" s="7">
        <v>0</v>
      </c>
      <c r="J96" s="7">
        <v>24</v>
      </c>
      <c r="K96" s="7">
        <f t="shared" si="9"/>
        <v>0</v>
      </c>
    </row>
    <row r="97" customHeight="1" spans="1:11">
      <c r="B97" s="7">
        <v>2020</v>
      </c>
      <c r="C97" s="7" t="s">
        <v>37</v>
      </c>
      <c r="D97" s="7">
        <v>2</v>
      </c>
      <c r="E97" s="7" t="s">
        <v>41</v>
      </c>
      <c r="F97" s="7"/>
      <c r="G97" s="7"/>
      <c r="H97" s="7"/>
      <c r="I97" s="7">
        <v>1</v>
      </c>
      <c r="J97" s="7">
        <v>24</v>
      </c>
      <c r="K97" s="7">
        <f t="shared" si="9"/>
        <v>24</v>
      </c>
    </row>
    <row r="98" customHeight="1" spans="1:11">
      <c r="B98" s="7">
        <v>2020</v>
      </c>
      <c r="C98" s="7" t="s">
        <v>37</v>
      </c>
      <c r="D98" s="7">
        <v>6</v>
      </c>
      <c r="E98" s="7" t="s">
        <v>169</v>
      </c>
      <c r="F98" s="7"/>
      <c r="G98" s="7"/>
      <c r="H98" s="7"/>
      <c r="I98" s="7">
        <v>2</v>
      </c>
      <c r="J98" s="7">
        <v>24</v>
      </c>
      <c r="K98" s="7">
        <f t="shared" si="9"/>
        <v>48</v>
      </c>
    </row>
    <row r="99" customHeight="1" spans="1:11">
      <c r="B99" s="7"/>
      <c r="C99" s="7"/>
      <c r="D99" s="7"/>
      <c r="E99" s="7" t="s">
        <v>311</v>
      </c>
      <c r="F99" s="7"/>
      <c r="G99" s="7"/>
      <c r="H99" s="7"/>
      <c r="I99" s="7">
        <v>0</v>
      </c>
      <c r="J99" s="7">
        <v>24</v>
      </c>
      <c r="K99" s="7">
        <f t="shared" si="9"/>
        <v>0</v>
      </c>
    </row>
    <row r="100" customHeight="1" spans="1:11">
      <c r="F100" s="7">
        <f>SUM(F76:F96)</f>
        <v>16</v>
      </c>
      <c r="G100" s="7"/>
      <c r="H100" s="7">
        <f>SUM(H76:H96)</f>
        <v>403.3</v>
      </c>
      <c r="I100" s="7">
        <f>SUM(I76:I99)</f>
        <v>53</v>
      </c>
      <c r="J100" s="7"/>
      <c r="K100" s="7">
        <f>SUM(K76:K99)</f>
        <v>1254.84</v>
      </c>
    </row>
    <row r="102" customHeight="1" spans="1:11">
      <c r="A102" s="1" t="s">
        <v>252</v>
      </c>
    </row>
    <row r="103" customHeight="1" spans="1:11">
      <c r="A103" s="1" t="s">
        <v>1</v>
      </c>
      <c r="B103" s="2" t="s">
        <v>2</v>
      </c>
      <c r="C103" s="1" t="s">
        <v>3</v>
      </c>
      <c r="D103" s="1" t="s">
        <v>4</v>
      </c>
      <c r="E103" s="3" t="s">
        <v>5</v>
      </c>
      <c r="F103" s="4" t="s">
        <v>363</v>
      </c>
      <c r="G103" s="5"/>
      <c r="H103" s="5"/>
      <c r="I103" s="4" t="s">
        <v>364</v>
      </c>
      <c r="J103" s="5"/>
      <c r="K103" s="5"/>
    </row>
    <row r="104" customHeight="1" spans="1:11">
      <c r="A104" s="6"/>
      <c r="B104" s="6"/>
      <c r="C104" s="6"/>
      <c r="D104" s="6"/>
      <c r="E104" s="6"/>
      <c r="F104" s="4" t="s">
        <v>14</v>
      </c>
      <c r="G104" s="4" t="s">
        <v>15</v>
      </c>
      <c r="H104" s="4" t="s">
        <v>16</v>
      </c>
      <c r="I104" s="4" t="s">
        <v>14</v>
      </c>
      <c r="J104" s="4" t="s">
        <v>15</v>
      </c>
      <c r="K104" s="4" t="s">
        <v>16</v>
      </c>
    </row>
    <row r="105" customHeight="1" spans="1:11">
      <c r="B105" s="7">
        <v>2023</v>
      </c>
      <c r="C105" s="7" t="s">
        <v>17</v>
      </c>
      <c r="D105" s="7">
        <v>6</v>
      </c>
      <c r="E105" s="7" t="s">
        <v>365</v>
      </c>
      <c r="F105" s="7">
        <v>1</v>
      </c>
      <c r="G105" s="7">
        <v>24</v>
      </c>
      <c r="H105" s="7">
        <f t="shared" ref="H105:H113" si="10">PRODUCT(F105:G105)</f>
        <v>24</v>
      </c>
      <c r="I105" s="7">
        <v>3</v>
      </c>
      <c r="J105" s="7">
        <v>24</v>
      </c>
      <c r="K105" s="7">
        <f t="shared" ref="K105:K113" si="11">PRODUCT(I105:J105)</f>
        <v>72</v>
      </c>
    </row>
    <row r="106" customHeight="1" spans="1:11">
      <c r="B106" s="7">
        <v>2022</v>
      </c>
      <c r="C106" s="7" t="s">
        <v>43</v>
      </c>
      <c r="D106" s="7">
        <v>4</v>
      </c>
      <c r="E106" s="7" t="s">
        <v>72</v>
      </c>
      <c r="F106" s="7">
        <v>1</v>
      </c>
      <c r="G106" s="7">
        <v>24</v>
      </c>
      <c r="H106" s="7">
        <f t="shared" si="10"/>
        <v>24</v>
      </c>
      <c r="I106" s="7">
        <v>3</v>
      </c>
      <c r="J106" s="7">
        <v>24</v>
      </c>
      <c r="K106" s="7">
        <f t="shared" si="11"/>
        <v>72</v>
      </c>
    </row>
    <row r="107" customHeight="1" spans="1:11">
      <c r="B107" s="7">
        <v>2021</v>
      </c>
      <c r="C107" s="7" t="s">
        <v>40</v>
      </c>
      <c r="D107" s="7">
        <v>6</v>
      </c>
      <c r="E107" s="7" t="s">
        <v>61</v>
      </c>
      <c r="F107" s="7">
        <v>0</v>
      </c>
      <c r="G107" s="7">
        <v>24</v>
      </c>
      <c r="H107" s="7">
        <f t="shared" si="10"/>
        <v>0</v>
      </c>
      <c r="I107" s="7">
        <v>3</v>
      </c>
      <c r="J107" s="7">
        <v>24</v>
      </c>
      <c r="K107" s="7">
        <f t="shared" si="11"/>
        <v>72</v>
      </c>
    </row>
    <row r="108" customHeight="1" spans="1:11">
      <c r="B108" s="7">
        <v>2023</v>
      </c>
      <c r="C108" s="7" t="s">
        <v>17</v>
      </c>
      <c r="D108" s="7">
        <v>5</v>
      </c>
      <c r="E108" s="7" t="s">
        <v>366</v>
      </c>
      <c r="F108" s="7">
        <v>1</v>
      </c>
      <c r="G108" s="7">
        <v>24</v>
      </c>
      <c r="H108" s="7">
        <f t="shared" si="10"/>
        <v>24</v>
      </c>
      <c r="I108" s="7">
        <v>3</v>
      </c>
      <c r="J108" s="7">
        <v>24</v>
      </c>
      <c r="K108" s="7">
        <f t="shared" si="11"/>
        <v>72</v>
      </c>
    </row>
    <row r="109" customHeight="1" spans="1:11">
      <c r="B109" s="7">
        <v>2021</v>
      </c>
      <c r="C109" s="7" t="s">
        <v>40</v>
      </c>
      <c r="D109" s="7">
        <v>6</v>
      </c>
      <c r="E109" s="7" t="s">
        <v>367</v>
      </c>
      <c r="F109" s="7">
        <v>1</v>
      </c>
      <c r="G109" s="7">
        <v>24</v>
      </c>
      <c r="H109" s="7">
        <f t="shared" si="10"/>
        <v>24</v>
      </c>
      <c r="I109" s="7">
        <v>3</v>
      </c>
      <c r="J109" s="7">
        <v>24</v>
      </c>
      <c r="K109" s="7">
        <f t="shared" si="11"/>
        <v>72</v>
      </c>
    </row>
    <row r="110" customHeight="1" spans="1:11">
      <c r="B110" s="7">
        <v>2021</v>
      </c>
      <c r="C110" s="7" t="s">
        <v>40</v>
      </c>
      <c r="D110" s="7">
        <v>6</v>
      </c>
      <c r="E110" s="7" t="s">
        <v>75</v>
      </c>
      <c r="F110" s="7">
        <v>1</v>
      </c>
      <c r="G110" s="7">
        <v>24</v>
      </c>
      <c r="H110" s="7">
        <f t="shared" si="10"/>
        <v>24</v>
      </c>
      <c r="I110" s="7">
        <v>3</v>
      </c>
      <c r="J110" s="7">
        <v>24</v>
      </c>
      <c r="K110" s="7">
        <f t="shared" si="11"/>
        <v>72</v>
      </c>
    </row>
    <row r="111" customHeight="1" spans="1:11">
      <c r="B111" s="7">
        <v>2021</v>
      </c>
      <c r="C111" s="7" t="s">
        <v>40</v>
      </c>
      <c r="D111" s="7">
        <v>3</v>
      </c>
      <c r="E111" s="7" t="s">
        <v>368</v>
      </c>
      <c r="F111" s="7">
        <v>1</v>
      </c>
      <c r="G111" s="7">
        <v>24</v>
      </c>
      <c r="H111" s="7">
        <f t="shared" si="10"/>
        <v>24</v>
      </c>
      <c r="I111" s="7">
        <v>3</v>
      </c>
      <c r="J111" s="7">
        <v>24</v>
      </c>
      <c r="K111" s="7">
        <f t="shared" si="11"/>
        <v>72</v>
      </c>
    </row>
    <row r="112" customHeight="1" spans="1:11">
      <c r="B112" s="7">
        <v>2021</v>
      </c>
      <c r="C112" s="7" t="s">
        <v>40</v>
      </c>
      <c r="D112" s="7">
        <v>6</v>
      </c>
      <c r="E112" s="7" t="s">
        <v>369</v>
      </c>
      <c r="F112" s="7">
        <v>1</v>
      </c>
      <c r="G112" s="7">
        <v>24</v>
      </c>
      <c r="H112" s="7">
        <f t="shared" si="10"/>
        <v>24</v>
      </c>
      <c r="I112" s="7">
        <v>2</v>
      </c>
      <c r="J112" s="7">
        <v>24</v>
      </c>
      <c r="K112" s="7">
        <f t="shared" si="11"/>
        <v>48</v>
      </c>
    </row>
    <row r="113" customHeight="1" spans="1:11">
      <c r="B113" s="7">
        <v>2025</v>
      </c>
      <c r="C113" s="7" t="s">
        <v>26</v>
      </c>
      <c r="D113" s="7">
        <v>1</v>
      </c>
      <c r="E113" s="7" t="s">
        <v>370</v>
      </c>
      <c r="F113" s="7">
        <v>1</v>
      </c>
      <c r="G113" s="7">
        <v>24</v>
      </c>
      <c r="H113" s="7">
        <f t="shared" si="10"/>
        <v>24</v>
      </c>
      <c r="I113" s="7">
        <v>2</v>
      </c>
      <c r="J113" s="7">
        <v>24</v>
      </c>
      <c r="K113" s="7">
        <f t="shared" si="11"/>
        <v>48</v>
      </c>
    </row>
    <row r="114" customHeight="1" spans="1:11">
      <c r="B114" s="8"/>
      <c r="C114" s="8"/>
      <c r="D114" s="8"/>
      <c r="E114" s="8"/>
      <c r="F114" s="7">
        <f>SUM(F105:F113)</f>
        <v>8</v>
      </c>
      <c r="G114" s="7"/>
      <c r="H114" s="7">
        <f>SUM(H105:H113)</f>
        <v>192</v>
      </c>
      <c r="I114" s="7">
        <f>SUM(I105:I113)</f>
        <v>25</v>
      </c>
      <c r="J114" s="7"/>
      <c r="K114" s="7">
        <f>SUM(K105:K113)</f>
        <v>600</v>
      </c>
    </row>
    <row r="115" customHeight="1" spans="1:11">
      <c r="B115" s="8"/>
      <c r="C115" s="8"/>
      <c r="D115" s="8"/>
      <c r="E115" s="8"/>
      <c r="F115" s="8"/>
      <c r="G115" s="8"/>
      <c r="H115" s="8"/>
    </row>
    <row r="116" customHeight="1" spans="1:11">
      <c r="B116" s="8"/>
      <c r="C116" s="8"/>
      <c r="D116" s="8"/>
      <c r="E116" s="8"/>
      <c r="F116" s="8"/>
      <c r="G116" s="8"/>
      <c r="H116" s="8"/>
    </row>
    <row r="117" customHeight="1" spans="1:11">
      <c r="B117" s="8"/>
      <c r="C117" s="8"/>
      <c r="D117" s="8"/>
      <c r="E117" s="8"/>
      <c r="F117" s="8"/>
      <c r="G117" s="8"/>
      <c r="H117" s="8"/>
    </row>
    <row r="118" customHeight="1" spans="1:11">
      <c r="B118" s="8"/>
      <c r="C118" s="8"/>
      <c r="D118" s="8"/>
      <c r="E118" s="8"/>
      <c r="F118" s="8"/>
      <c r="G118" s="8"/>
      <c r="H118" s="8"/>
    </row>
    <row r="119" customHeight="1" spans="1:11">
      <c r="B119" s="8"/>
      <c r="C119" s="8"/>
      <c r="D119" s="8"/>
      <c r="E119" s="8"/>
      <c r="F119" s="8"/>
      <c r="G119" s="8"/>
      <c r="H119" s="8"/>
    </row>
    <row r="120" customHeight="1" spans="1:11">
      <c r="A120" s="1" t="s">
        <v>371</v>
      </c>
    </row>
    <row r="121" customHeight="1" spans="1:11">
      <c r="A121" s="1" t="s">
        <v>1</v>
      </c>
      <c r="B121" s="2" t="s">
        <v>2</v>
      </c>
      <c r="C121" s="1" t="s">
        <v>3</v>
      </c>
      <c r="D121" s="1" t="s">
        <v>4</v>
      </c>
      <c r="E121" s="3" t="s">
        <v>5</v>
      </c>
      <c r="F121" s="4" t="s">
        <v>372</v>
      </c>
      <c r="G121" s="5"/>
      <c r="H121" s="5"/>
      <c r="I121" s="4" t="s">
        <v>373</v>
      </c>
      <c r="J121" s="5"/>
      <c r="K121" s="5"/>
    </row>
    <row r="122" customHeight="1" spans="1:11">
      <c r="A122" s="6"/>
      <c r="B122" s="6"/>
      <c r="C122" s="6"/>
      <c r="D122" s="6"/>
      <c r="E122" s="6"/>
      <c r="F122" s="4" t="s">
        <v>14</v>
      </c>
      <c r="G122" s="4" t="s">
        <v>15</v>
      </c>
      <c r="H122" s="4" t="s">
        <v>16</v>
      </c>
      <c r="I122" s="4" t="s">
        <v>14</v>
      </c>
      <c r="J122" s="4" t="s">
        <v>15</v>
      </c>
      <c r="K122" s="4" t="s">
        <v>16</v>
      </c>
    </row>
    <row r="123" customHeight="1" spans="1:11">
      <c r="B123" s="7">
        <v>2024</v>
      </c>
      <c r="C123" s="7" t="s">
        <v>19</v>
      </c>
      <c r="D123" s="7">
        <v>5</v>
      </c>
      <c r="E123" s="7" t="s">
        <v>374</v>
      </c>
      <c r="F123" s="7">
        <v>2</v>
      </c>
      <c r="G123" s="7">
        <v>30</v>
      </c>
      <c r="H123" s="7">
        <f t="shared" ref="H123:H130" si="12">PRODUCT(F123:G123)</f>
        <v>60</v>
      </c>
      <c r="I123" s="7">
        <v>3</v>
      </c>
      <c r="J123" s="7">
        <v>30</v>
      </c>
      <c r="K123" s="7">
        <f t="shared" ref="K123:K130" si="13">PRODUCT(I123:J123)</f>
        <v>90</v>
      </c>
    </row>
    <row r="124" customHeight="1" spans="1:11">
      <c r="B124" s="7">
        <v>2024</v>
      </c>
      <c r="C124" s="7" t="s">
        <v>19</v>
      </c>
      <c r="D124" s="7">
        <v>2</v>
      </c>
      <c r="E124" s="7" t="s">
        <v>79</v>
      </c>
      <c r="F124" s="7">
        <v>2</v>
      </c>
      <c r="G124" s="7">
        <v>30</v>
      </c>
      <c r="H124" s="7">
        <f t="shared" si="12"/>
        <v>60</v>
      </c>
      <c r="I124" s="7">
        <v>3</v>
      </c>
      <c r="J124" s="7">
        <v>30</v>
      </c>
      <c r="K124" s="7">
        <f t="shared" si="13"/>
        <v>90</v>
      </c>
    </row>
    <row r="125" customHeight="1" spans="1:11">
      <c r="B125" s="7">
        <v>2024</v>
      </c>
      <c r="C125" s="7" t="s">
        <v>19</v>
      </c>
      <c r="D125" s="7">
        <v>6</v>
      </c>
      <c r="E125" s="7" t="s">
        <v>27</v>
      </c>
      <c r="F125" s="7">
        <v>2</v>
      </c>
      <c r="G125" s="7">
        <v>30</v>
      </c>
      <c r="H125" s="7">
        <f t="shared" si="12"/>
        <v>60</v>
      </c>
      <c r="I125" s="7">
        <v>3</v>
      </c>
      <c r="J125" s="7">
        <v>30</v>
      </c>
      <c r="K125" s="7">
        <f t="shared" si="13"/>
        <v>90</v>
      </c>
    </row>
    <row r="126" customHeight="1" spans="1:11">
      <c r="B126" s="7">
        <v>2024</v>
      </c>
      <c r="C126" s="7" t="s">
        <v>19</v>
      </c>
      <c r="D126" s="7">
        <v>3</v>
      </c>
      <c r="E126" s="7" t="s">
        <v>375</v>
      </c>
      <c r="F126" s="7">
        <v>2</v>
      </c>
      <c r="G126" s="7">
        <v>30</v>
      </c>
      <c r="H126" s="7">
        <f t="shared" si="12"/>
        <v>60</v>
      </c>
      <c r="I126" s="7">
        <v>3</v>
      </c>
      <c r="J126" s="7">
        <v>30</v>
      </c>
      <c r="K126" s="7">
        <f t="shared" si="13"/>
        <v>90</v>
      </c>
    </row>
    <row r="127" customHeight="1" spans="1:11">
      <c r="B127" s="7">
        <v>2024</v>
      </c>
      <c r="C127" s="7" t="s">
        <v>19</v>
      </c>
      <c r="D127" s="7">
        <v>5</v>
      </c>
      <c r="E127" s="7" t="s">
        <v>376</v>
      </c>
      <c r="F127" s="7">
        <v>2</v>
      </c>
      <c r="G127" s="7">
        <v>30</v>
      </c>
      <c r="H127" s="7">
        <f t="shared" si="12"/>
        <v>60</v>
      </c>
      <c r="I127" s="7">
        <v>3</v>
      </c>
      <c r="J127" s="7">
        <v>30</v>
      </c>
      <c r="K127" s="7">
        <f t="shared" si="13"/>
        <v>90</v>
      </c>
    </row>
    <row r="128" customHeight="1" spans="1:11">
      <c r="B128" s="7">
        <v>2024</v>
      </c>
      <c r="C128" s="7" t="s">
        <v>19</v>
      </c>
      <c r="D128" s="7">
        <v>5</v>
      </c>
      <c r="E128" s="7" t="s">
        <v>377</v>
      </c>
      <c r="F128" s="7">
        <v>2</v>
      </c>
      <c r="G128" s="7">
        <v>30</v>
      </c>
      <c r="H128" s="7">
        <f t="shared" si="12"/>
        <v>60</v>
      </c>
      <c r="I128" s="7">
        <v>3</v>
      </c>
      <c r="J128" s="7">
        <v>30</v>
      </c>
      <c r="K128" s="7">
        <f t="shared" si="13"/>
        <v>90</v>
      </c>
    </row>
    <row r="129" customHeight="1" spans="1:11">
      <c r="B129" s="7">
        <v>2025</v>
      </c>
      <c r="C129" s="7" t="s">
        <v>26</v>
      </c>
      <c r="D129" s="7">
        <v>2</v>
      </c>
      <c r="E129" s="7" t="s">
        <v>378</v>
      </c>
      <c r="F129" s="7">
        <v>2</v>
      </c>
      <c r="G129" s="7">
        <v>30</v>
      </c>
      <c r="H129" s="7">
        <f t="shared" si="12"/>
        <v>60</v>
      </c>
      <c r="I129" s="7">
        <v>3</v>
      </c>
      <c r="J129" s="7">
        <v>30</v>
      </c>
      <c r="K129" s="7">
        <f t="shared" si="13"/>
        <v>90</v>
      </c>
    </row>
    <row r="130" customHeight="1" spans="1:11">
      <c r="B130" s="7">
        <v>2024</v>
      </c>
      <c r="C130" s="7" t="s">
        <v>19</v>
      </c>
      <c r="D130" s="7">
        <v>1</v>
      </c>
      <c r="E130" s="7" t="s">
        <v>76</v>
      </c>
      <c r="F130" s="7">
        <v>2</v>
      </c>
      <c r="G130" s="7">
        <v>24</v>
      </c>
      <c r="H130" s="7">
        <f t="shared" si="12"/>
        <v>48</v>
      </c>
      <c r="I130" s="7">
        <v>3</v>
      </c>
      <c r="J130" s="7">
        <v>24</v>
      </c>
      <c r="K130" s="7">
        <f t="shared" si="13"/>
        <v>72</v>
      </c>
    </row>
    <row r="131" customHeight="1" spans="1:11">
      <c r="F131" s="7">
        <f>SUM(F123:F130)</f>
        <v>16</v>
      </c>
      <c r="G131" s="7"/>
      <c r="H131" s="7">
        <f>SUM(H123:H130)</f>
        <v>468</v>
      </c>
      <c r="I131" s="7">
        <f>SUM(I123:I130)</f>
        <v>24</v>
      </c>
      <c r="J131" s="7"/>
      <c r="K131" s="7">
        <f>SUM(K123:K130)</f>
        <v>702</v>
      </c>
    </row>
    <row r="132" customHeight="1" spans="1:11">
      <c r="F132" s="8"/>
      <c r="G132" s="8"/>
      <c r="H132" s="8"/>
    </row>
    <row r="133" customHeight="1" spans="1:11">
      <c r="A133" s="1" t="s">
        <v>379</v>
      </c>
    </row>
    <row r="134" customHeight="1" spans="1:11">
      <c r="A134" s="1" t="s">
        <v>1</v>
      </c>
      <c r="B134" s="2" t="s">
        <v>2</v>
      </c>
      <c r="C134" s="1" t="s">
        <v>3</v>
      </c>
      <c r="D134" s="1" t="s">
        <v>4</v>
      </c>
      <c r="E134" s="3" t="s">
        <v>5</v>
      </c>
      <c r="F134" s="4" t="s">
        <v>372</v>
      </c>
      <c r="G134" s="5"/>
      <c r="H134" s="5"/>
      <c r="I134" s="4" t="s">
        <v>373</v>
      </c>
      <c r="J134" s="5"/>
      <c r="K134" s="5"/>
    </row>
    <row r="135" customHeight="1" spans="1:11">
      <c r="A135" s="6"/>
      <c r="B135" s="6"/>
      <c r="C135" s="6"/>
      <c r="D135" s="6"/>
      <c r="E135" s="6"/>
      <c r="F135" s="4" t="s">
        <v>14</v>
      </c>
      <c r="G135" s="4" t="s">
        <v>15</v>
      </c>
      <c r="H135" s="4" t="s">
        <v>16</v>
      </c>
      <c r="I135" s="4" t="s">
        <v>14</v>
      </c>
      <c r="J135" s="4" t="s">
        <v>15</v>
      </c>
      <c r="K135" s="4" t="s">
        <v>16</v>
      </c>
    </row>
    <row r="136" customHeight="1" spans="1:11">
      <c r="B136" s="7">
        <v>2023</v>
      </c>
      <c r="C136" s="7" t="s">
        <v>17</v>
      </c>
      <c r="D136" s="7">
        <v>3</v>
      </c>
      <c r="E136" s="7" t="s">
        <v>349</v>
      </c>
      <c r="F136" s="7">
        <v>1</v>
      </c>
      <c r="G136" s="7">
        <v>30</v>
      </c>
      <c r="H136" s="7">
        <f t="shared" ref="H136:H143" si="14">PRODUCT(F136:G136)</f>
        <v>30</v>
      </c>
      <c r="I136" s="7">
        <v>4</v>
      </c>
      <c r="J136" s="7">
        <v>30</v>
      </c>
      <c r="K136" s="7">
        <f t="shared" ref="K136:K143" si="15">PRODUCT(I136:J136)</f>
        <v>120</v>
      </c>
    </row>
    <row r="137" customHeight="1" spans="1:11">
      <c r="B137" s="7">
        <v>2023</v>
      </c>
      <c r="C137" s="7" t="s">
        <v>17</v>
      </c>
      <c r="D137" s="7">
        <v>4</v>
      </c>
      <c r="E137" s="7" t="s">
        <v>345</v>
      </c>
      <c r="F137" s="7">
        <v>2</v>
      </c>
      <c r="G137" s="7">
        <v>30</v>
      </c>
      <c r="H137" s="7">
        <f t="shared" si="14"/>
        <v>60</v>
      </c>
      <c r="I137" s="7">
        <v>3</v>
      </c>
      <c r="J137" s="7">
        <v>30</v>
      </c>
      <c r="K137" s="7">
        <f t="shared" si="15"/>
        <v>90</v>
      </c>
    </row>
    <row r="138" customHeight="1" spans="1:11">
      <c r="B138" s="7">
        <v>2022</v>
      </c>
      <c r="C138" s="7" t="s">
        <v>43</v>
      </c>
      <c r="D138" s="7">
        <v>2</v>
      </c>
      <c r="E138" s="7" t="s">
        <v>197</v>
      </c>
      <c r="F138" s="7">
        <v>2</v>
      </c>
      <c r="G138" s="7">
        <v>30</v>
      </c>
      <c r="H138" s="7">
        <f t="shared" si="14"/>
        <v>60</v>
      </c>
      <c r="I138" s="7">
        <v>3</v>
      </c>
      <c r="J138" s="7">
        <v>30</v>
      </c>
      <c r="K138" s="7">
        <f t="shared" si="15"/>
        <v>90</v>
      </c>
    </row>
    <row r="139" customHeight="1" spans="1:11">
      <c r="B139" s="7">
        <v>2022</v>
      </c>
      <c r="C139" s="7" t="s">
        <v>43</v>
      </c>
      <c r="D139" s="7">
        <v>2</v>
      </c>
      <c r="E139" s="7" t="s">
        <v>18</v>
      </c>
      <c r="F139" s="7">
        <v>2</v>
      </c>
      <c r="G139" s="7">
        <v>30</v>
      </c>
      <c r="H139" s="7">
        <f t="shared" si="14"/>
        <v>60</v>
      </c>
      <c r="I139" s="7">
        <v>3</v>
      </c>
      <c r="J139" s="7">
        <v>30</v>
      </c>
      <c r="K139" s="7">
        <f t="shared" si="15"/>
        <v>90</v>
      </c>
    </row>
    <row r="140" customHeight="1" spans="1:11">
      <c r="B140" s="7">
        <v>2022</v>
      </c>
      <c r="C140" s="7" t="s">
        <v>43</v>
      </c>
      <c r="D140" s="7">
        <v>1</v>
      </c>
      <c r="E140" s="7" t="s">
        <v>111</v>
      </c>
      <c r="F140" s="7">
        <v>2</v>
      </c>
      <c r="G140" s="7">
        <v>30</v>
      </c>
      <c r="H140" s="7">
        <f t="shared" si="14"/>
        <v>60</v>
      </c>
      <c r="I140" s="7">
        <v>3</v>
      </c>
      <c r="J140" s="7">
        <v>30</v>
      </c>
      <c r="K140" s="7">
        <f t="shared" si="15"/>
        <v>90</v>
      </c>
    </row>
    <row r="141" customHeight="1" spans="1:11">
      <c r="B141" s="7">
        <v>2022</v>
      </c>
      <c r="C141" s="7" t="s">
        <v>43</v>
      </c>
      <c r="D141" s="7">
        <v>6</v>
      </c>
      <c r="E141" s="7" t="s">
        <v>198</v>
      </c>
      <c r="F141" s="7">
        <v>2</v>
      </c>
      <c r="G141" s="7">
        <v>30</v>
      </c>
      <c r="H141" s="7">
        <f t="shared" si="14"/>
        <v>60</v>
      </c>
      <c r="I141" s="7">
        <v>3</v>
      </c>
      <c r="J141" s="7">
        <v>30</v>
      </c>
      <c r="K141" s="7">
        <f t="shared" si="15"/>
        <v>90</v>
      </c>
    </row>
    <row r="142" customHeight="1" spans="1:11">
      <c r="B142" s="7">
        <v>2023</v>
      </c>
      <c r="C142" s="7" t="s">
        <v>17</v>
      </c>
      <c r="D142" s="7" t="s">
        <v>380</v>
      </c>
      <c r="E142" s="7" t="s">
        <v>381</v>
      </c>
      <c r="F142" s="7">
        <v>2</v>
      </c>
      <c r="G142" s="7">
        <v>30</v>
      </c>
      <c r="H142" s="7">
        <f t="shared" si="14"/>
        <v>60</v>
      </c>
      <c r="I142" s="7">
        <v>3</v>
      </c>
      <c r="J142" s="7">
        <v>30</v>
      </c>
      <c r="K142" s="7">
        <f t="shared" si="15"/>
        <v>90</v>
      </c>
    </row>
    <row r="143" customHeight="1" spans="1:11">
      <c r="B143" s="7">
        <v>2023</v>
      </c>
      <c r="C143" s="7" t="s">
        <v>17</v>
      </c>
      <c r="D143" s="7">
        <v>1</v>
      </c>
      <c r="E143" s="7" t="s">
        <v>65</v>
      </c>
      <c r="F143" s="7">
        <v>2</v>
      </c>
      <c r="G143" s="7">
        <v>30</v>
      </c>
      <c r="H143" s="7">
        <f t="shared" si="14"/>
        <v>60</v>
      </c>
      <c r="I143" s="7">
        <v>3</v>
      </c>
      <c r="J143" s="7">
        <v>30</v>
      </c>
      <c r="K143" s="7">
        <f t="shared" si="15"/>
        <v>90</v>
      </c>
    </row>
    <row r="144" customHeight="1" spans="1:11">
      <c r="F144" s="7">
        <f>SUM(F136:F143)</f>
        <v>15</v>
      </c>
      <c r="G144" s="7"/>
      <c r="H144" s="7">
        <f>SUM(H136:H143)</f>
        <v>450</v>
      </c>
      <c r="I144" s="7">
        <f>SUM(I136:I143)</f>
        <v>25</v>
      </c>
      <c r="J144" s="7"/>
      <c r="K144" s="7">
        <f>SUM(K136:K143)</f>
        <v>750</v>
      </c>
    </row>
    <row r="147" customHeight="1" spans="1:11">
      <c r="A147" s="1" t="s">
        <v>382</v>
      </c>
    </row>
    <row r="148" customHeight="1" spans="1:11">
      <c r="A148" s="1" t="s">
        <v>1</v>
      </c>
      <c r="B148" s="2" t="s">
        <v>2</v>
      </c>
      <c r="C148" s="1" t="s">
        <v>3</v>
      </c>
      <c r="D148" s="1" t="s">
        <v>4</v>
      </c>
      <c r="E148" s="3" t="s">
        <v>5</v>
      </c>
      <c r="F148" s="4" t="s">
        <v>383</v>
      </c>
      <c r="G148" s="5"/>
      <c r="H148" s="5"/>
      <c r="I148" s="4" t="s">
        <v>384</v>
      </c>
      <c r="J148" s="5"/>
      <c r="K148" s="5"/>
    </row>
    <row r="149" customHeight="1" spans="1:11">
      <c r="A149" s="6"/>
      <c r="B149" s="6"/>
      <c r="C149" s="6"/>
      <c r="D149" s="6"/>
      <c r="E149" s="6"/>
      <c r="F149" s="4" t="s">
        <v>14</v>
      </c>
      <c r="G149" s="4" t="s">
        <v>15</v>
      </c>
      <c r="H149" s="4" t="s">
        <v>16</v>
      </c>
      <c r="I149" s="4" t="s">
        <v>14</v>
      </c>
      <c r="J149" s="4" t="s">
        <v>15</v>
      </c>
      <c r="K149" s="4" t="s">
        <v>16</v>
      </c>
    </row>
    <row r="150" customHeight="1" spans="1:11">
      <c r="B150" s="7">
        <v>2023</v>
      </c>
      <c r="C150" s="7" t="s">
        <v>17</v>
      </c>
      <c r="D150" s="7">
        <v>1</v>
      </c>
      <c r="E150" s="7" t="s">
        <v>385</v>
      </c>
      <c r="F150" s="7">
        <v>2</v>
      </c>
      <c r="G150" s="7">
        <v>24</v>
      </c>
      <c r="H150" s="7">
        <f t="shared" ref="H150:H161" si="16">PRODUCT(F150:G150)</f>
        <v>48</v>
      </c>
      <c r="I150" s="7">
        <v>2</v>
      </c>
      <c r="J150" s="7">
        <v>24</v>
      </c>
      <c r="K150" s="7">
        <f t="shared" ref="K150:K161" si="17">PRODUCT(I150:J150)</f>
        <v>48</v>
      </c>
    </row>
    <row r="151" customHeight="1" spans="1:11">
      <c r="B151" s="7">
        <v>2022</v>
      </c>
      <c r="C151" s="7" t="s">
        <v>43</v>
      </c>
      <c r="D151" s="7">
        <v>1</v>
      </c>
      <c r="E151" s="7" t="s">
        <v>164</v>
      </c>
      <c r="F151" s="7">
        <v>2</v>
      </c>
      <c r="G151" s="7">
        <v>24</v>
      </c>
      <c r="H151" s="7">
        <f t="shared" si="16"/>
        <v>48</v>
      </c>
      <c r="I151" s="7">
        <v>3</v>
      </c>
      <c r="J151" s="7">
        <v>24</v>
      </c>
      <c r="K151" s="7">
        <f t="shared" si="17"/>
        <v>72</v>
      </c>
    </row>
    <row r="152" customHeight="1" spans="1:11">
      <c r="B152" s="7">
        <v>2023</v>
      </c>
      <c r="C152" s="7" t="s">
        <v>17</v>
      </c>
      <c r="D152" s="7">
        <v>4</v>
      </c>
      <c r="E152" s="7" t="s">
        <v>132</v>
      </c>
      <c r="F152" s="7">
        <v>2</v>
      </c>
      <c r="G152" s="7">
        <v>24</v>
      </c>
      <c r="H152" s="7">
        <f t="shared" si="16"/>
        <v>48</v>
      </c>
      <c r="I152" s="7">
        <v>3</v>
      </c>
      <c r="J152" s="7">
        <v>24</v>
      </c>
      <c r="K152" s="7">
        <f t="shared" si="17"/>
        <v>72</v>
      </c>
    </row>
    <row r="153" customHeight="1" spans="1:11">
      <c r="B153" s="7">
        <v>2022</v>
      </c>
      <c r="C153" s="7" t="s">
        <v>43</v>
      </c>
      <c r="D153" s="7">
        <v>2</v>
      </c>
      <c r="E153" s="7" t="s">
        <v>23</v>
      </c>
      <c r="F153" s="7">
        <v>2</v>
      </c>
      <c r="G153" s="7">
        <v>24</v>
      </c>
      <c r="H153" s="7">
        <f t="shared" si="16"/>
        <v>48</v>
      </c>
      <c r="I153" s="7">
        <v>3</v>
      </c>
      <c r="J153" s="7">
        <v>24</v>
      </c>
      <c r="K153" s="7">
        <f t="shared" si="17"/>
        <v>72</v>
      </c>
    </row>
    <row r="154" customHeight="1" spans="1:11">
      <c r="B154" s="7">
        <v>2023</v>
      </c>
      <c r="C154" s="7" t="s">
        <v>17</v>
      </c>
      <c r="D154" s="7">
        <v>4</v>
      </c>
      <c r="E154" s="7" t="s">
        <v>386</v>
      </c>
      <c r="F154" s="7">
        <v>2</v>
      </c>
      <c r="G154" s="7">
        <v>24</v>
      </c>
      <c r="H154" s="7">
        <f t="shared" si="16"/>
        <v>48</v>
      </c>
      <c r="I154" s="7">
        <v>3</v>
      </c>
      <c r="J154" s="7">
        <v>24</v>
      </c>
      <c r="K154" s="7">
        <f t="shared" si="17"/>
        <v>72</v>
      </c>
    </row>
    <row r="155" customHeight="1" spans="1:11">
      <c r="B155" s="7">
        <v>2022</v>
      </c>
      <c r="C155" s="7" t="s">
        <v>43</v>
      </c>
      <c r="D155" s="7" t="s">
        <v>387</v>
      </c>
      <c r="E155" s="7" t="s">
        <v>388</v>
      </c>
      <c r="F155" s="7">
        <v>2</v>
      </c>
      <c r="G155" s="7">
        <v>24</v>
      </c>
      <c r="H155" s="7">
        <f t="shared" si="16"/>
        <v>48</v>
      </c>
      <c r="I155" s="7">
        <v>3</v>
      </c>
      <c r="J155" s="7">
        <v>24</v>
      </c>
      <c r="K155" s="7">
        <f t="shared" si="17"/>
        <v>72</v>
      </c>
    </row>
    <row r="156" customHeight="1" spans="1:11">
      <c r="B156" s="7">
        <v>2022</v>
      </c>
      <c r="C156" s="7" t="s">
        <v>43</v>
      </c>
      <c r="D156" s="7">
        <v>4</v>
      </c>
      <c r="E156" s="7" t="s">
        <v>163</v>
      </c>
      <c r="F156" s="7">
        <v>2</v>
      </c>
      <c r="G156" s="7">
        <v>24</v>
      </c>
      <c r="H156" s="7">
        <f t="shared" si="16"/>
        <v>48</v>
      </c>
      <c r="I156" s="7">
        <v>3</v>
      </c>
      <c r="J156" s="7">
        <v>24</v>
      </c>
      <c r="K156" s="7">
        <f t="shared" si="17"/>
        <v>72</v>
      </c>
    </row>
    <row r="157" customHeight="1" spans="1:11">
      <c r="B157" s="7">
        <v>2023</v>
      </c>
      <c r="C157" s="7" t="s">
        <v>17</v>
      </c>
      <c r="D157" s="7">
        <v>4</v>
      </c>
      <c r="E157" s="7" t="s">
        <v>389</v>
      </c>
      <c r="F157" s="7">
        <v>2</v>
      </c>
      <c r="G157" s="7">
        <v>24</v>
      </c>
      <c r="H157" s="7">
        <f t="shared" si="16"/>
        <v>48</v>
      </c>
      <c r="I157" s="7">
        <v>3</v>
      </c>
      <c r="J157" s="7">
        <v>24</v>
      </c>
      <c r="K157" s="7">
        <f t="shared" si="17"/>
        <v>72</v>
      </c>
    </row>
    <row r="158" customHeight="1" spans="1:11">
      <c r="B158" s="7">
        <v>2022</v>
      </c>
      <c r="C158" s="7" t="s">
        <v>43</v>
      </c>
      <c r="D158" s="7">
        <v>6</v>
      </c>
      <c r="E158" s="7" t="s">
        <v>198</v>
      </c>
      <c r="F158" s="7">
        <v>2</v>
      </c>
      <c r="G158" s="7">
        <v>24</v>
      </c>
      <c r="H158" s="7">
        <f t="shared" si="16"/>
        <v>48</v>
      </c>
      <c r="I158" s="7">
        <v>3</v>
      </c>
      <c r="J158" s="7">
        <v>24</v>
      </c>
      <c r="K158" s="7">
        <f t="shared" si="17"/>
        <v>72</v>
      </c>
    </row>
    <row r="159" customHeight="1" spans="1:11">
      <c r="B159" s="7">
        <v>2022</v>
      </c>
      <c r="C159" s="7" t="s">
        <v>43</v>
      </c>
      <c r="D159" s="7">
        <v>4</v>
      </c>
      <c r="E159" s="7" t="s">
        <v>390</v>
      </c>
      <c r="F159" s="7">
        <v>2</v>
      </c>
      <c r="G159" s="7">
        <v>24</v>
      </c>
      <c r="H159" s="7">
        <f t="shared" si="16"/>
        <v>48</v>
      </c>
      <c r="I159" s="7">
        <v>3</v>
      </c>
      <c r="J159" s="7">
        <v>24</v>
      </c>
      <c r="K159" s="7">
        <f t="shared" si="17"/>
        <v>72</v>
      </c>
    </row>
    <row r="160" customHeight="1" spans="1:11">
      <c r="B160" s="7">
        <v>2022</v>
      </c>
      <c r="C160" s="7" t="s">
        <v>43</v>
      </c>
      <c r="D160" s="7">
        <v>3</v>
      </c>
      <c r="E160" s="7" t="s">
        <v>391</v>
      </c>
      <c r="F160" s="7">
        <v>1</v>
      </c>
      <c r="G160" s="7">
        <v>24</v>
      </c>
      <c r="H160" s="7">
        <f t="shared" si="16"/>
        <v>24</v>
      </c>
      <c r="I160" s="7">
        <v>3</v>
      </c>
      <c r="J160" s="7">
        <v>24</v>
      </c>
      <c r="K160" s="7">
        <f t="shared" si="17"/>
        <v>72</v>
      </c>
    </row>
    <row r="161" customHeight="1" spans="1:11">
      <c r="B161" s="7">
        <v>2022</v>
      </c>
      <c r="C161" s="7" t="s">
        <v>43</v>
      </c>
      <c r="D161" s="7">
        <v>3</v>
      </c>
      <c r="E161" s="7" t="s">
        <v>392</v>
      </c>
      <c r="F161" s="7">
        <v>1</v>
      </c>
      <c r="G161" s="7">
        <v>24</v>
      </c>
      <c r="H161" s="7">
        <f t="shared" si="16"/>
        <v>24</v>
      </c>
      <c r="I161" s="7">
        <v>3</v>
      </c>
      <c r="J161" s="7">
        <v>24</v>
      </c>
      <c r="K161" s="7">
        <f t="shared" si="17"/>
        <v>72</v>
      </c>
    </row>
    <row r="162" customHeight="1" spans="1:11">
      <c r="F162" s="7">
        <f>SUM(F150:F161)</f>
        <v>22</v>
      </c>
      <c r="G162" s="7"/>
      <c r="H162" s="7">
        <f>SUM(H150:H161)</f>
        <v>528</v>
      </c>
      <c r="I162" s="7">
        <f>SUM(I150:I161)</f>
        <v>35</v>
      </c>
      <c r="J162" s="7"/>
      <c r="K162" s="7">
        <f>SUM(K150:K161)</f>
        <v>840</v>
      </c>
    </row>
    <row r="164" customHeight="1" spans="1:11">
      <c r="A164" s="1" t="s">
        <v>393</v>
      </c>
    </row>
    <row r="165" customHeight="1" spans="1:11">
      <c r="A165" s="1" t="s">
        <v>1</v>
      </c>
      <c r="B165" s="2" t="s">
        <v>2</v>
      </c>
      <c r="C165" s="1" t="s">
        <v>3</v>
      </c>
      <c r="D165" s="1" t="s">
        <v>4</v>
      </c>
      <c r="E165" s="3" t="s">
        <v>5</v>
      </c>
      <c r="F165" s="4" t="s">
        <v>394</v>
      </c>
      <c r="G165" s="5"/>
      <c r="H165" s="5"/>
      <c r="I165" s="4" t="s">
        <v>395</v>
      </c>
      <c r="J165" s="5"/>
      <c r="K165" s="5"/>
    </row>
    <row r="166" customHeight="1" spans="1:11">
      <c r="A166" s="6"/>
      <c r="B166" s="6"/>
      <c r="C166" s="6"/>
      <c r="D166" s="6"/>
      <c r="E166" s="6"/>
      <c r="F166" s="4" t="s">
        <v>14</v>
      </c>
      <c r="G166" s="4" t="s">
        <v>15</v>
      </c>
      <c r="H166" s="4" t="s">
        <v>16</v>
      </c>
      <c r="I166" s="4" t="s">
        <v>14</v>
      </c>
      <c r="J166" s="4" t="s">
        <v>15</v>
      </c>
      <c r="K166" s="4" t="s">
        <v>16</v>
      </c>
    </row>
    <row r="167" customHeight="1" spans="1:11">
      <c r="B167" s="7">
        <v>2023</v>
      </c>
      <c r="C167" s="7" t="s">
        <v>17</v>
      </c>
      <c r="D167" s="7">
        <v>4</v>
      </c>
      <c r="E167" s="7" t="s">
        <v>129</v>
      </c>
      <c r="F167" s="7">
        <v>2</v>
      </c>
      <c r="G167" s="7">
        <v>24</v>
      </c>
      <c r="H167" s="7">
        <f>PRODUCT(F167:G167)</f>
        <v>48</v>
      </c>
      <c r="I167" s="7">
        <v>3</v>
      </c>
      <c r="J167" s="7">
        <v>24</v>
      </c>
      <c r="K167" s="7">
        <f>PRODUCT(I167:J167)</f>
        <v>72</v>
      </c>
    </row>
    <row r="168" customHeight="1" spans="1:11">
      <c r="B168" s="7">
        <v>2021</v>
      </c>
      <c r="C168" s="7" t="s">
        <v>40</v>
      </c>
      <c r="D168" s="7">
        <v>7</v>
      </c>
      <c r="E168" s="7" t="s">
        <v>396</v>
      </c>
      <c r="F168" s="7">
        <v>2</v>
      </c>
      <c r="G168" s="7">
        <v>24</v>
      </c>
      <c r="H168" s="7">
        <f>PRODUCT(F168:G168)</f>
        <v>48</v>
      </c>
      <c r="I168" s="7">
        <v>3</v>
      </c>
      <c r="J168" s="7">
        <v>24</v>
      </c>
      <c r="K168" s="7">
        <f>PRODUCT(I168:J168)</f>
        <v>72</v>
      </c>
    </row>
    <row r="169" customHeight="1" spans="1:11">
      <c r="B169" s="7">
        <v>2023</v>
      </c>
      <c r="C169" s="7" t="s">
        <v>17</v>
      </c>
      <c r="D169" s="7">
        <v>4</v>
      </c>
      <c r="E169" s="7" t="s">
        <v>397</v>
      </c>
      <c r="F169" s="7">
        <v>2</v>
      </c>
      <c r="G169" s="7">
        <v>24</v>
      </c>
      <c r="H169" s="7">
        <f>PRODUCT(F169:G169)</f>
        <v>48</v>
      </c>
      <c r="I169" s="7">
        <v>3</v>
      </c>
      <c r="J169" s="7">
        <v>24</v>
      </c>
      <c r="K169" s="7">
        <f>PRODUCT(I169:J169)</f>
        <v>72</v>
      </c>
    </row>
    <row r="170" customHeight="1" spans="1:11">
      <c r="F170" s="7">
        <f>SUM(F167:F169)</f>
        <v>6</v>
      </c>
      <c r="G170" s="7"/>
      <c r="H170" s="7">
        <f>SUM(H167:H169)</f>
        <v>144</v>
      </c>
      <c r="I170" s="7">
        <f>SUM(I167:I169)</f>
        <v>9</v>
      </c>
      <c r="J170" s="7"/>
      <c r="K170" s="7">
        <f>SUM(K167:K169)</f>
        <v>216</v>
      </c>
    </row>
    <row r="171" customHeight="1" spans="1:11">
      <c r="A171" s="1" t="s">
        <v>398</v>
      </c>
    </row>
    <row r="172" customHeight="1" spans="1:11">
      <c r="A172" s="1" t="s">
        <v>1</v>
      </c>
      <c r="B172" s="2" t="s">
        <v>2</v>
      </c>
      <c r="C172" s="1" t="s">
        <v>3</v>
      </c>
      <c r="D172" s="1" t="s">
        <v>4</v>
      </c>
      <c r="E172" s="3" t="s">
        <v>5</v>
      </c>
      <c r="F172" s="4" t="s">
        <v>394</v>
      </c>
      <c r="G172" s="5"/>
      <c r="H172" s="5"/>
      <c r="I172" s="4" t="s">
        <v>395</v>
      </c>
      <c r="J172" s="5"/>
      <c r="K172" s="5"/>
    </row>
    <row r="173" customHeight="1" spans="1:11">
      <c r="A173" s="6"/>
      <c r="B173" s="6"/>
      <c r="C173" s="6"/>
      <c r="D173" s="6"/>
      <c r="E173" s="6"/>
      <c r="F173" s="4" t="s">
        <v>14</v>
      </c>
      <c r="G173" s="4" t="s">
        <v>15</v>
      </c>
      <c r="H173" s="4" t="s">
        <v>16</v>
      </c>
      <c r="I173" s="4" t="s">
        <v>14</v>
      </c>
      <c r="J173" s="4" t="s">
        <v>15</v>
      </c>
      <c r="K173" s="4" t="s">
        <v>16</v>
      </c>
    </row>
    <row r="174" customHeight="1" spans="1:11">
      <c r="B174" s="7">
        <v>2023</v>
      </c>
      <c r="C174" s="7" t="s">
        <v>17</v>
      </c>
      <c r="D174" s="7">
        <v>3</v>
      </c>
      <c r="E174" s="7" t="s">
        <v>399</v>
      </c>
      <c r="F174" s="7">
        <v>2</v>
      </c>
      <c r="G174" s="7">
        <v>24</v>
      </c>
      <c r="H174" s="7">
        <f t="shared" ref="H174:H182" si="18">PRODUCT(F174:G174)</f>
        <v>48</v>
      </c>
      <c r="I174" s="7">
        <v>2</v>
      </c>
      <c r="J174" s="7">
        <v>24</v>
      </c>
      <c r="K174" s="7">
        <f t="shared" ref="K174:K181" si="19">PRODUCT(I174:J174)</f>
        <v>48</v>
      </c>
    </row>
    <row r="175" customHeight="1" spans="1:11">
      <c r="B175" s="7">
        <v>2022</v>
      </c>
      <c r="C175" s="7" t="s">
        <v>43</v>
      </c>
      <c r="D175" s="7" t="s">
        <v>400</v>
      </c>
      <c r="E175" s="7" t="s">
        <v>401</v>
      </c>
      <c r="F175" s="7">
        <v>2</v>
      </c>
      <c r="G175" s="7">
        <v>24</v>
      </c>
      <c r="H175" s="7">
        <f t="shared" si="18"/>
        <v>48</v>
      </c>
      <c r="I175" s="7">
        <v>3</v>
      </c>
      <c r="J175" s="7">
        <v>24</v>
      </c>
      <c r="K175" s="7">
        <f t="shared" si="19"/>
        <v>72</v>
      </c>
    </row>
    <row r="176" customHeight="1" spans="1:11">
      <c r="B176" s="7">
        <v>2023</v>
      </c>
      <c r="C176" s="7" t="s">
        <v>17</v>
      </c>
      <c r="D176" s="7">
        <v>4</v>
      </c>
      <c r="E176" s="7" t="s">
        <v>132</v>
      </c>
      <c r="F176" s="7">
        <v>2</v>
      </c>
      <c r="G176" s="7">
        <v>24</v>
      </c>
      <c r="H176" s="7">
        <f t="shared" si="18"/>
        <v>48</v>
      </c>
      <c r="I176" s="7">
        <v>3</v>
      </c>
      <c r="J176" s="7">
        <v>24</v>
      </c>
      <c r="K176" s="7">
        <f t="shared" si="19"/>
        <v>72</v>
      </c>
    </row>
    <row r="177" customHeight="1" spans="1:14">
      <c r="B177" s="7">
        <v>2024</v>
      </c>
      <c r="C177" s="7" t="s">
        <v>19</v>
      </c>
      <c r="D177" s="7">
        <v>5</v>
      </c>
      <c r="E177" s="7" t="s">
        <v>127</v>
      </c>
      <c r="F177" s="7">
        <v>2</v>
      </c>
      <c r="G177" s="7">
        <v>24</v>
      </c>
      <c r="H177" s="7">
        <f t="shared" si="18"/>
        <v>48</v>
      </c>
      <c r="I177" s="7">
        <v>3</v>
      </c>
      <c r="J177" s="7">
        <v>24</v>
      </c>
      <c r="K177" s="7">
        <f t="shared" si="19"/>
        <v>72</v>
      </c>
    </row>
    <row r="178" customHeight="1" spans="1:14">
      <c r="B178" s="7">
        <v>2024</v>
      </c>
      <c r="C178" s="7" t="s">
        <v>19</v>
      </c>
      <c r="D178" s="7">
        <v>1</v>
      </c>
      <c r="E178" s="7" t="s">
        <v>87</v>
      </c>
      <c r="F178" s="7">
        <v>2</v>
      </c>
      <c r="G178" s="7">
        <v>24</v>
      </c>
      <c r="H178" s="7">
        <f t="shared" si="18"/>
        <v>48</v>
      </c>
      <c r="I178" s="7">
        <v>3</v>
      </c>
      <c r="J178" s="7">
        <v>24</v>
      </c>
      <c r="K178" s="7">
        <f t="shared" si="19"/>
        <v>72</v>
      </c>
    </row>
    <row r="179" customHeight="1" spans="1:14">
      <c r="B179" s="7">
        <v>2024</v>
      </c>
      <c r="C179" s="7" t="s">
        <v>19</v>
      </c>
      <c r="D179" s="7">
        <v>6</v>
      </c>
      <c r="E179" s="7" t="s">
        <v>100</v>
      </c>
      <c r="F179" s="7">
        <v>2</v>
      </c>
      <c r="G179" s="7">
        <v>24</v>
      </c>
      <c r="H179" s="7">
        <f t="shared" si="18"/>
        <v>48</v>
      </c>
      <c r="I179" s="7">
        <v>2</v>
      </c>
      <c r="J179" s="7">
        <v>24</v>
      </c>
      <c r="K179" s="7">
        <f t="shared" si="19"/>
        <v>48</v>
      </c>
    </row>
    <row r="180" customHeight="1" spans="1:14">
      <c r="B180" s="7">
        <v>2022</v>
      </c>
      <c r="C180" s="7" t="s">
        <v>43</v>
      </c>
      <c r="D180" s="7">
        <v>4</v>
      </c>
      <c r="E180" s="7" t="s">
        <v>122</v>
      </c>
      <c r="F180" s="7">
        <v>1</v>
      </c>
      <c r="G180" s="7">
        <v>24</v>
      </c>
      <c r="H180" s="7">
        <f t="shared" si="18"/>
        <v>24</v>
      </c>
      <c r="I180" s="7">
        <v>2</v>
      </c>
      <c r="J180" s="7">
        <v>24</v>
      </c>
      <c r="K180" s="7">
        <f t="shared" si="19"/>
        <v>48</v>
      </c>
    </row>
    <row r="181" customHeight="1" spans="1:14">
      <c r="B181" s="7">
        <v>2022</v>
      </c>
      <c r="C181" s="7" t="s">
        <v>43</v>
      </c>
      <c r="D181" s="7">
        <v>3</v>
      </c>
      <c r="E181" s="7" t="s">
        <v>402</v>
      </c>
      <c r="F181" s="7">
        <v>2</v>
      </c>
      <c r="G181" s="7">
        <v>24</v>
      </c>
      <c r="H181" s="7">
        <f t="shared" si="18"/>
        <v>48</v>
      </c>
      <c r="I181" s="7">
        <v>3</v>
      </c>
      <c r="J181" s="7">
        <v>24</v>
      </c>
      <c r="K181" s="7">
        <f t="shared" si="19"/>
        <v>72</v>
      </c>
    </row>
    <row r="182" customHeight="1" spans="1:14">
      <c r="B182" s="7"/>
      <c r="C182" s="7"/>
      <c r="D182" s="7"/>
      <c r="E182" s="7" t="s">
        <v>403</v>
      </c>
      <c r="F182" s="7">
        <v>1</v>
      </c>
      <c r="G182" s="7">
        <v>24</v>
      </c>
      <c r="H182" s="7">
        <f t="shared" si="18"/>
        <v>24</v>
      </c>
      <c r="I182" s="7">
        <v>3</v>
      </c>
      <c r="J182" s="7">
        <v>24</v>
      </c>
      <c r="K182" s="7">
        <v>2</v>
      </c>
    </row>
    <row r="183" customHeight="1" spans="1:14">
      <c r="B183" s="8"/>
      <c r="C183" s="8"/>
      <c r="D183" s="8"/>
      <c r="E183" s="7" t="s">
        <v>404</v>
      </c>
      <c r="F183" s="7"/>
      <c r="G183" s="7"/>
      <c r="H183" s="7"/>
      <c r="I183" s="7">
        <v>0</v>
      </c>
      <c r="J183" s="7">
        <v>24</v>
      </c>
      <c r="K183" s="7">
        <f>PRODUCT(I183:J183)</f>
        <v>0</v>
      </c>
    </row>
    <row r="184" customHeight="1" spans="1:14">
      <c r="B184" s="8"/>
      <c r="C184" s="8"/>
      <c r="D184" s="8"/>
      <c r="E184" s="8"/>
      <c r="F184" s="7">
        <f>SUM(F174:F182)</f>
        <v>16</v>
      </c>
      <c r="G184" s="7"/>
      <c r="H184" s="7">
        <f>SUM(H174:H182)</f>
        <v>384</v>
      </c>
      <c r="I184" s="7">
        <f>SUM(I174:I183)</f>
        <v>24</v>
      </c>
      <c r="J184" s="7"/>
      <c r="K184" s="7">
        <f>SUM(K174:K183)</f>
        <v>506</v>
      </c>
    </row>
    <row r="185" customHeight="1" spans="1:14">
      <c r="B185" s="8"/>
      <c r="C185" s="8"/>
      <c r="D185" s="8"/>
      <c r="E185" s="8"/>
      <c r="F185" s="8"/>
      <c r="G185" s="8"/>
      <c r="H185" s="8"/>
    </row>
    <row r="186" customHeight="1" spans="1:14">
      <c r="B186" s="8"/>
      <c r="C186" s="8"/>
      <c r="D186" s="8"/>
      <c r="E186" s="8"/>
      <c r="F186" s="8"/>
      <c r="G186" s="8"/>
      <c r="H186" s="8"/>
    </row>
    <row r="187" customHeight="1" spans="1:14">
      <c r="A187" s="1" t="s">
        <v>405</v>
      </c>
    </row>
    <row r="188" customHeight="1" spans="1:14">
      <c r="A188" s="1" t="s">
        <v>1</v>
      </c>
      <c r="B188" s="2" t="s">
        <v>2</v>
      </c>
      <c r="C188" s="1" t="s">
        <v>3</v>
      </c>
      <c r="D188" s="1" t="s">
        <v>4</v>
      </c>
      <c r="E188" s="3" t="s">
        <v>5</v>
      </c>
      <c r="F188" s="4" t="s">
        <v>339</v>
      </c>
      <c r="G188" s="5"/>
      <c r="H188" s="5"/>
      <c r="I188" s="4" t="s">
        <v>406</v>
      </c>
      <c r="J188" s="5"/>
      <c r="K188" s="5"/>
      <c r="L188" s="4" t="s">
        <v>339</v>
      </c>
      <c r="M188" s="5"/>
      <c r="N188" s="5"/>
    </row>
    <row r="189" customHeight="1" spans="1:14">
      <c r="A189" s="6"/>
      <c r="B189" s="6"/>
      <c r="C189" s="6"/>
      <c r="D189" s="6"/>
      <c r="E189" s="6"/>
      <c r="F189" s="4" t="s">
        <v>14</v>
      </c>
      <c r="G189" s="4" t="s">
        <v>15</v>
      </c>
      <c r="H189" s="4" t="s">
        <v>16</v>
      </c>
      <c r="I189" s="4" t="s">
        <v>14</v>
      </c>
      <c r="J189" s="4" t="s">
        <v>15</v>
      </c>
      <c r="K189" s="4" t="s">
        <v>16</v>
      </c>
      <c r="L189" s="4" t="s">
        <v>14</v>
      </c>
      <c r="M189" s="4" t="s">
        <v>15</v>
      </c>
      <c r="N189" s="4" t="s">
        <v>16</v>
      </c>
    </row>
    <row r="190" customHeight="1" spans="1:14">
      <c r="B190" s="7">
        <v>2021</v>
      </c>
      <c r="C190" s="7" t="s">
        <v>40</v>
      </c>
      <c r="D190" s="7">
        <v>3</v>
      </c>
      <c r="E190" s="7" t="s">
        <v>407</v>
      </c>
      <c r="F190" s="7">
        <v>1</v>
      </c>
      <c r="G190" s="7">
        <v>19.3</v>
      </c>
      <c r="H190" s="7">
        <f t="shared" ref="H190:H204" si="20">PRODUCT(F190:G190)</f>
        <v>19.3</v>
      </c>
      <c r="I190" s="7">
        <v>1</v>
      </c>
      <c r="J190" s="7">
        <v>19.3</v>
      </c>
      <c r="K190" s="7">
        <f t="shared" ref="K190:K204" si="21">PRODUCT(I190:J190)</f>
        <v>19.3</v>
      </c>
      <c r="L190" s="7">
        <v>2</v>
      </c>
      <c r="M190" s="7">
        <v>19.3</v>
      </c>
      <c r="N190" s="7">
        <f t="shared" ref="N190:N205" si="22">PRODUCT(L190:M190)</f>
        <v>38.6</v>
      </c>
    </row>
    <row r="191" customHeight="1" spans="1:14">
      <c r="B191" s="7">
        <v>2024</v>
      </c>
      <c r="C191" s="7" t="s">
        <v>19</v>
      </c>
      <c r="D191" s="7">
        <v>2</v>
      </c>
      <c r="E191" s="7" t="s">
        <v>79</v>
      </c>
      <c r="F191" s="7">
        <v>1</v>
      </c>
      <c r="G191" s="7">
        <v>24</v>
      </c>
      <c r="H191" s="7">
        <f t="shared" si="20"/>
        <v>24</v>
      </c>
      <c r="I191" s="7">
        <v>1</v>
      </c>
      <c r="J191" s="7">
        <v>24</v>
      </c>
      <c r="K191" s="7">
        <f t="shared" si="21"/>
        <v>24</v>
      </c>
      <c r="L191" s="7">
        <v>3</v>
      </c>
      <c r="M191" s="7">
        <v>24</v>
      </c>
      <c r="N191" s="7">
        <f t="shared" si="22"/>
        <v>72</v>
      </c>
    </row>
    <row r="192" customHeight="1" spans="1:14">
      <c r="B192" s="7">
        <v>2023</v>
      </c>
      <c r="C192" s="7" t="s">
        <v>17</v>
      </c>
      <c r="D192" s="7">
        <v>1</v>
      </c>
      <c r="E192" s="7" t="s">
        <v>408</v>
      </c>
      <c r="F192" s="7">
        <v>1</v>
      </c>
      <c r="G192" s="7">
        <v>24</v>
      </c>
      <c r="H192" s="7">
        <f t="shared" si="20"/>
        <v>24</v>
      </c>
      <c r="I192" s="7">
        <v>1</v>
      </c>
      <c r="J192" s="7">
        <v>24</v>
      </c>
      <c r="K192" s="7">
        <f t="shared" si="21"/>
        <v>24</v>
      </c>
      <c r="L192" s="7">
        <v>3</v>
      </c>
      <c r="M192" s="7">
        <v>24</v>
      </c>
      <c r="N192" s="7">
        <f t="shared" si="22"/>
        <v>72</v>
      </c>
    </row>
    <row r="193" customHeight="1" spans="2:14">
      <c r="B193" s="7">
        <v>2025</v>
      </c>
      <c r="C193" s="7" t="s">
        <v>26</v>
      </c>
      <c r="D193" s="7">
        <v>3</v>
      </c>
      <c r="E193" s="7" t="s">
        <v>409</v>
      </c>
      <c r="F193" s="7">
        <v>1</v>
      </c>
      <c r="G193" s="7">
        <v>24</v>
      </c>
      <c r="H193" s="7">
        <f t="shared" si="20"/>
        <v>24</v>
      </c>
      <c r="I193" s="7">
        <v>1</v>
      </c>
      <c r="J193" s="7">
        <v>24</v>
      </c>
      <c r="K193" s="7">
        <f t="shared" si="21"/>
        <v>24</v>
      </c>
      <c r="L193" s="7">
        <v>2</v>
      </c>
      <c r="M193" s="7">
        <v>24</v>
      </c>
      <c r="N193" s="7">
        <f t="shared" si="22"/>
        <v>48</v>
      </c>
    </row>
    <row r="194" customHeight="1" spans="2:14">
      <c r="B194" s="7">
        <v>2022</v>
      </c>
      <c r="C194" s="7" t="s">
        <v>43</v>
      </c>
      <c r="D194" s="7">
        <v>1</v>
      </c>
      <c r="E194" s="7" t="s">
        <v>410</v>
      </c>
      <c r="F194" s="7">
        <v>1</v>
      </c>
      <c r="G194" s="7">
        <v>24</v>
      </c>
      <c r="H194" s="7">
        <f t="shared" si="20"/>
        <v>24</v>
      </c>
      <c r="I194" s="7">
        <v>1</v>
      </c>
      <c r="J194" s="7">
        <v>24</v>
      </c>
      <c r="K194" s="7">
        <f t="shared" si="21"/>
        <v>24</v>
      </c>
      <c r="L194" s="7">
        <v>3</v>
      </c>
      <c r="M194" s="7">
        <v>24</v>
      </c>
      <c r="N194" s="7">
        <f t="shared" si="22"/>
        <v>72</v>
      </c>
    </row>
    <row r="195" customHeight="1" spans="2:14">
      <c r="B195" s="7">
        <v>2022</v>
      </c>
      <c r="C195" s="7" t="s">
        <v>43</v>
      </c>
      <c r="D195" s="7">
        <v>1</v>
      </c>
      <c r="E195" s="7" t="s">
        <v>411</v>
      </c>
      <c r="F195" s="7">
        <v>1</v>
      </c>
      <c r="G195" s="7">
        <v>24</v>
      </c>
      <c r="H195" s="7">
        <f t="shared" si="20"/>
        <v>24</v>
      </c>
      <c r="I195" s="7">
        <v>1</v>
      </c>
      <c r="J195" s="7">
        <v>24</v>
      </c>
      <c r="K195" s="7">
        <f t="shared" si="21"/>
        <v>24</v>
      </c>
      <c r="L195" s="7">
        <v>3</v>
      </c>
      <c r="M195" s="7">
        <v>24</v>
      </c>
      <c r="N195" s="7">
        <f t="shared" si="22"/>
        <v>72</v>
      </c>
    </row>
    <row r="196" customHeight="1" spans="2:14">
      <c r="B196" s="7">
        <v>2025</v>
      </c>
      <c r="C196" s="7" t="s">
        <v>26</v>
      </c>
      <c r="D196" s="7">
        <v>2</v>
      </c>
      <c r="E196" s="7" t="s">
        <v>346</v>
      </c>
      <c r="F196" s="7">
        <v>1</v>
      </c>
      <c r="G196" s="7">
        <v>24</v>
      </c>
      <c r="H196" s="7">
        <f t="shared" si="20"/>
        <v>24</v>
      </c>
      <c r="I196" s="7">
        <v>1</v>
      </c>
      <c r="J196" s="7">
        <v>24</v>
      </c>
      <c r="K196" s="7">
        <f t="shared" si="21"/>
        <v>24</v>
      </c>
      <c r="L196" s="7">
        <v>3</v>
      </c>
      <c r="M196" s="7">
        <v>24</v>
      </c>
      <c r="N196" s="7">
        <f t="shared" si="22"/>
        <v>72</v>
      </c>
    </row>
    <row r="197" customHeight="1" spans="2:14">
      <c r="B197" s="7">
        <v>2021</v>
      </c>
      <c r="C197" s="7" t="s">
        <v>40</v>
      </c>
      <c r="D197" s="7">
        <v>6</v>
      </c>
      <c r="E197" s="7" t="s">
        <v>75</v>
      </c>
      <c r="F197" s="7">
        <v>1</v>
      </c>
      <c r="G197" s="7">
        <v>24</v>
      </c>
      <c r="H197" s="7">
        <f t="shared" si="20"/>
        <v>24</v>
      </c>
      <c r="I197" s="7">
        <v>1</v>
      </c>
      <c r="J197" s="7">
        <v>24</v>
      </c>
      <c r="K197" s="7">
        <f t="shared" si="21"/>
        <v>24</v>
      </c>
      <c r="L197" s="7">
        <v>3</v>
      </c>
      <c r="M197" s="7">
        <v>24</v>
      </c>
      <c r="N197" s="7">
        <f t="shared" si="22"/>
        <v>72</v>
      </c>
    </row>
    <row r="198" customHeight="1" spans="2:14">
      <c r="B198" s="7">
        <v>2023</v>
      </c>
      <c r="C198" s="7" t="s">
        <v>17</v>
      </c>
      <c r="D198" s="7">
        <v>6</v>
      </c>
      <c r="E198" s="7" t="s">
        <v>412</v>
      </c>
      <c r="F198" s="7">
        <v>1</v>
      </c>
      <c r="G198" s="7">
        <v>24</v>
      </c>
      <c r="H198" s="7">
        <f t="shared" si="20"/>
        <v>24</v>
      </c>
      <c r="I198" s="7">
        <v>1</v>
      </c>
      <c r="J198" s="7">
        <v>24</v>
      </c>
      <c r="K198" s="7">
        <f t="shared" si="21"/>
        <v>24</v>
      </c>
      <c r="L198" s="7">
        <v>3</v>
      </c>
      <c r="M198" s="7">
        <v>24</v>
      </c>
      <c r="N198" s="7">
        <f t="shared" si="22"/>
        <v>72</v>
      </c>
    </row>
    <row r="199" customHeight="1" spans="2:14">
      <c r="B199" s="7">
        <v>2022</v>
      </c>
      <c r="C199" s="7" t="s">
        <v>43</v>
      </c>
      <c r="D199" s="7">
        <v>4</v>
      </c>
      <c r="E199" s="7" t="s">
        <v>360</v>
      </c>
      <c r="F199" s="7">
        <v>1</v>
      </c>
      <c r="G199" s="7">
        <v>24</v>
      </c>
      <c r="H199" s="7">
        <f t="shared" si="20"/>
        <v>24</v>
      </c>
      <c r="I199" s="7">
        <v>1</v>
      </c>
      <c r="J199" s="7">
        <v>24</v>
      </c>
      <c r="K199" s="7">
        <f t="shared" si="21"/>
        <v>24</v>
      </c>
      <c r="L199" s="7">
        <v>3</v>
      </c>
      <c r="M199" s="7">
        <v>24</v>
      </c>
      <c r="N199" s="7">
        <f t="shared" si="22"/>
        <v>72</v>
      </c>
    </row>
    <row r="200" customHeight="1" spans="2:14">
      <c r="B200" s="7">
        <v>2024</v>
      </c>
      <c r="C200" s="7" t="s">
        <v>19</v>
      </c>
      <c r="D200" s="7">
        <v>1</v>
      </c>
      <c r="E200" s="7" t="s">
        <v>76</v>
      </c>
      <c r="F200" s="7">
        <v>1</v>
      </c>
      <c r="G200" s="7">
        <v>19.3</v>
      </c>
      <c r="H200" s="7">
        <f t="shared" si="20"/>
        <v>19.3</v>
      </c>
      <c r="I200" s="7">
        <v>1</v>
      </c>
      <c r="J200" s="7">
        <v>19.3</v>
      </c>
      <c r="K200" s="7">
        <f t="shared" si="21"/>
        <v>19.3</v>
      </c>
      <c r="L200" s="7">
        <v>3</v>
      </c>
      <c r="M200" s="7">
        <v>19.3</v>
      </c>
      <c r="N200" s="7">
        <f t="shared" si="22"/>
        <v>57.9</v>
      </c>
    </row>
    <row r="201" customHeight="1" spans="2:14">
      <c r="B201" s="7">
        <v>2021</v>
      </c>
      <c r="C201" s="7" t="s">
        <v>40</v>
      </c>
      <c r="D201" s="7">
        <v>2</v>
      </c>
      <c r="E201" s="7" t="s">
        <v>413</v>
      </c>
      <c r="F201" s="7">
        <v>1</v>
      </c>
      <c r="G201" s="7">
        <v>24</v>
      </c>
      <c r="H201" s="7">
        <f t="shared" si="20"/>
        <v>24</v>
      </c>
      <c r="I201" s="7">
        <v>1</v>
      </c>
      <c r="J201" s="7">
        <v>24</v>
      </c>
      <c r="K201" s="7">
        <f t="shared" si="21"/>
        <v>24</v>
      </c>
      <c r="L201" s="7">
        <v>3</v>
      </c>
      <c r="M201" s="7">
        <v>24</v>
      </c>
      <c r="N201" s="7">
        <f t="shared" si="22"/>
        <v>72</v>
      </c>
    </row>
    <row r="202" customHeight="1" spans="2:14">
      <c r="B202" s="7">
        <v>2024</v>
      </c>
      <c r="C202" s="7" t="s">
        <v>19</v>
      </c>
      <c r="D202" s="7">
        <v>4</v>
      </c>
      <c r="E202" s="7" t="s">
        <v>114</v>
      </c>
      <c r="F202" s="7">
        <v>1</v>
      </c>
      <c r="G202" s="7">
        <v>24</v>
      </c>
      <c r="H202" s="7">
        <f t="shared" si="20"/>
        <v>24</v>
      </c>
      <c r="I202" s="7">
        <v>1</v>
      </c>
      <c r="J202" s="7">
        <v>24</v>
      </c>
      <c r="K202" s="7">
        <f t="shared" si="21"/>
        <v>24</v>
      </c>
      <c r="L202" s="7">
        <v>3</v>
      </c>
      <c r="M202" s="7">
        <v>24</v>
      </c>
      <c r="N202" s="7">
        <f t="shared" si="22"/>
        <v>72</v>
      </c>
    </row>
    <row r="203" customHeight="1" spans="2:14">
      <c r="B203" s="7">
        <v>2024</v>
      </c>
      <c r="C203" s="7" t="s">
        <v>19</v>
      </c>
      <c r="D203" s="7">
        <v>4</v>
      </c>
      <c r="E203" s="7" t="s">
        <v>30</v>
      </c>
      <c r="F203" s="7">
        <v>1</v>
      </c>
      <c r="G203" s="7">
        <v>24</v>
      </c>
      <c r="H203" s="7">
        <f t="shared" si="20"/>
        <v>24</v>
      </c>
      <c r="I203" s="7">
        <v>1</v>
      </c>
      <c r="J203" s="7">
        <v>24</v>
      </c>
      <c r="K203" s="7">
        <f t="shared" si="21"/>
        <v>24</v>
      </c>
      <c r="L203" s="7">
        <v>3</v>
      </c>
      <c r="M203" s="7">
        <v>24</v>
      </c>
      <c r="N203" s="7">
        <f t="shared" si="22"/>
        <v>72</v>
      </c>
    </row>
    <row r="204" customHeight="1" spans="2:14">
      <c r="B204" s="7"/>
      <c r="C204" s="7"/>
      <c r="D204" s="7"/>
      <c r="E204" s="7" t="s">
        <v>52</v>
      </c>
      <c r="F204" s="7">
        <v>1</v>
      </c>
      <c r="G204" s="7">
        <v>19.3</v>
      </c>
      <c r="H204" s="7">
        <f t="shared" si="20"/>
        <v>19.3</v>
      </c>
      <c r="I204" s="7"/>
      <c r="J204" s="7">
        <v>19.3</v>
      </c>
      <c r="K204" s="7">
        <f t="shared" si="21"/>
        <v>19.3</v>
      </c>
      <c r="L204" s="7">
        <v>3</v>
      </c>
      <c r="M204" s="7">
        <v>19.3</v>
      </c>
      <c r="N204" s="7">
        <f t="shared" si="22"/>
        <v>57.9</v>
      </c>
    </row>
    <row r="205" customHeight="1" spans="2:14">
      <c r="B205" s="7">
        <v>2023</v>
      </c>
      <c r="C205" s="7" t="s">
        <v>17</v>
      </c>
      <c r="D205" s="7">
        <v>5</v>
      </c>
      <c r="E205" s="7" t="s">
        <v>104</v>
      </c>
      <c r="F205" s="7"/>
      <c r="G205" s="7"/>
      <c r="H205" s="7"/>
      <c r="I205" s="7"/>
      <c r="J205" s="7"/>
      <c r="K205" s="7"/>
      <c r="L205" s="7">
        <v>0</v>
      </c>
      <c r="M205" s="7">
        <v>24</v>
      </c>
      <c r="N205" s="7">
        <f t="shared" si="22"/>
        <v>0</v>
      </c>
    </row>
    <row r="206" customHeight="1" spans="2:14">
      <c r="F206" s="7">
        <f>SUM(F190:F204)</f>
        <v>15</v>
      </c>
      <c r="G206" s="7"/>
      <c r="H206" s="7">
        <f>SUM(H190:H204)</f>
        <v>345.9</v>
      </c>
      <c r="I206" s="7">
        <f>SUM(I190:I204)</f>
        <v>14</v>
      </c>
      <c r="J206" s="7"/>
      <c r="K206" s="7">
        <f>SUM(K190:K204)</f>
        <v>345.9</v>
      </c>
      <c r="L206" s="7">
        <f>SUM(L190:L205)</f>
        <v>43</v>
      </c>
      <c r="M206" s="7"/>
      <c r="N206" s="7">
        <f>SUM(N190:N205)</f>
        <v>994.4</v>
      </c>
    </row>
    <row r="207" customHeight="1" spans="2:14">
      <c r="F207" s="7"/>
      <c r="G207" s="7"/>
      <c r="H207" s="7"/>
      <c r="I207" s="7"/>
      <c r="J207" s="7"/>
      <c r="K207" s="7"/>
      <c r="L207" s="7"/>
      <c r="M207" s="7"/>
      <c r="N207" s="7"/>
    </row>
    <row r="208" customHeight="1" spans="2:14">
      <c r="F208" s="7"/>
      <c r="G208" s="7"/>
      <c r="H208" s="7"/>
      <c r="I208" s="7"/>
      <c r="J208" s="7"/>
      <c r="K208" s="7"/>
      <c r="L208" s="7"/>
      <c r="M208" s="7"/>
      <c r="N208" s="7"/>
    </row>
  </sheetData>
  <mergeCells count="97">
    <mergeCell ref="A1:E1"/>
    <mergeCell ref="F2:H2"/>
    <mergeCell ref="I2:K2"/>
    <mergeCell ref="A14:E14"/>
    <mergeCell ref="F15:H15"/>
    <mergeCell ref="I15:K15"/>
    <mergeCell ref="A36:E36"/>
    <mergeCell ref="F37:H37"/>
    <mergeCell ref="I37:K37"/>
    <mergeCell ref="A59:E59"/>
    <mergeCell ref="F60:H60"/>
    <mergeCell ref="I60:K60"/>
    <mergeCell ref="A73:E73"/>
    <mergeCell ref="F74:H74"/>
    <mergeCell ref="I74:K74"/>
    <mergeCell ref="A102:E102"/>
    <mergeCell ref="F103:H103"/>
    <mergeCell ref="I103:K103"/>
    <mergeCell ref="A120:E120"/>
    <mergeCell ref="F121:H121"/>
    <mergeCell ref="I121:K121"/>
    <mergeCell ref="A133:E133"/>
    <mergeCell ref="F134:H134"/>
    <mergeCell ref="I134:K134"/>
    <mergeCell ref="A147:E147"/>
    <mergeCell ref="F148:H148"/>
    <mergeCell ref="I148:K148"/>
    <mergeCell ref="A164:E164"/>
    <mergeCell ref="F165:H165"/>
    <mergeCell ref="I165:K165"/>
    <mergeCell ref="A171:E171"/>
    <mergeCell ref="F172:H172"/>
    <mergeCell ref="I172:K172"/>
    <mergeCell ref="A187:E187"/>
    <mergeCell ref="F188:H188"/>
    <mergeCell ref="I188:K188"/>
    <mergeCell ref="L188:N188"/>
    <mergeCell ref="A2:A3"/>
    <mergeCell ref="A15:A16"/>
    <mergeCell ref="A37:A38"/>
    <mergeCell ref="A60:A61"/>
    <mergeCell ref="A74:A75"/>
    <mergeCell ref="A103:A104"/>
    <mergeCell ref="A121:A122"/>
    <mergeCell ref="A134:A135"/>
    <mergeCell ref="A148:A149"/>
    <mergeCell ref="A165:A166"/>
    <mergeCell ref="A172:A173"/>
    <mergeCell ref="A188:A189"/>
    <mergeCell ref="B2:B3"/>
    <mergeCell ref="B15:B16"/>
    <mergeCell ref="B37:B38"/>
    <mergeCell ref="B60:B61"/>
    <mergeCell ref="B74:B75"/>
    <mergeCell ref="B103:B104"/>
    <mergeCell ref="B121:B122"/>
    <mergeCell ref="B134:B135"/>
    <mergeCell ref="B148:B149"/>
    <mergeCell ref="B165:B166"/>
    <mergeCell ref="B172:B173"/>
    <mergeCell ref="B188:B189"/>
    <mergeCell ref="C2:C3"/>
    <mergeCell ref="C15:C16"/>
    <mergeCell ref="C37:C38"/>
    <mergeCell ref="C60:C61"/>
    <mergeCell ref="C74:C75"/>
    <mergeCell ref="C103:C104"/>
    <mergeCell ref="C121:C122"/>
    <mergeCell ref="C134:C135"/>
    <mergeCell ref="C148:C149"/>
    <mergeCell ref="C165:C166"/>
    <mergeCell ref="C172:C173"/>
    <mergeCell ref="C188:C189"/>
    <mergeCell ref="D2:D3"/>
    <mergeCell ref="D15:D16"/>
    <mergeCell ref="D37:D38"/>
    <mergeCell ref="D60:D61"/>
    <mergeCell ref="D74:D75"/>
    <mergeCell ref="D103:D104"/>
    <mergeCell ref="D121:D122"/>
    <mergeCell ref="D134:D135"/>
    <mergeCell ref="D148:D149"/>
    <mergeCell ref="D165:D166"/>
    <mergeCell ref="D172:D173"/>
    <mergeCell ref="D188:D189"/>
    <mergeCell ref="E2:E3"/>
    <mergeCell ref="E15:E16"/>
    <mergeCell ref="E37:E38"/>
    <mergeCell ref="E60:E61"/>
    <mergeCell ref="E74:E75"/>
    <mergeCell ref="E103:E104"/>
    <mergeCell ref="E121:E122"/>
    <mergeCell ref="E134:E135"/>
    <mergeCell ref="E148:E149"/>
    <mergeCell ref="E165:E166"/>
    <mergeCell ref="E172:E173"/>
    <mergeCell ref="E188:E18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25春季素养班老师考勤计算</vt:lpstr>
      <vt:lpstr>25年春季奖励表</vt:lpstr>
      <vt:lpstr>25年春季奖励方案</vt:lpstr>
      <vt:lpstr>25年春季午餐午休管理老师、素养课出勤表</vt:lpstr>
      <vt:lpstr>25年暑假素养课</vt:lpstr>
      <vt:lpstr>25年秋季素养课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ctexthuang</cp:lastModifiedBy>
  <dcterms:created xsi:type="dcterms:W3CDTF">2025-12-02T23:18:00Z</dcterms:created>
  <dcterms:modified xsi:type="dcterms:W3CDTF">2025-12-02T16:31:04Z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07391768C55E369F179D2E69E615ABDA_42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0</vt:i4>
  </property>
</Properties>
</file>